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วัสดุคงเหลือปี66\วัสดุคงเหลือสาขาต่างๆ66\"/>
    </mc:Choice>
  </mc:AlternateContent>
  <xr:revisionPtr revIDLastSave="0" documentId="8_{2218F930-2428-48D8-9AB5-94016573F3CA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วัสดุงปม." sheetId="1" r:id="rId1"/>
    <sheet name="วัสดุ งน." sheetId="3" r:id="rId2"/>
    <sheet name="Sheet1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6" i="3" l="1"/>
  <c r="J76" i="3"/>
  <c r="R49" i="3"/>
  <c r="N75" i="3"/>
  <c r="J75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7" i="3"/>
  <c r="N78" i="3"/>
  <c r="N79" i="3"/>
  <c r="N80" i="3"/>
  <c r="N81" i="3"/>
  <c r="N82" i="3"/>
  <c r="N83" i="3"/>
  <c r="N84" i="3"/>
  <c r="N85" i="3"/>
  <c r="N86" i="3"/>
  <c r="N87" i="3"/>
  <c r="N88" i="3"/>
  <c r="J74" i="3"/>
  <c r="R43" i="3"/>
  <c r="R42" i="3"/>
  <c r="R13" i="3"/>
  <c r="R29" i="3"/>
  <c r="R31" i="3"/>
  <c r="R32" i="3"/>
  <c r="R34" i="3"/>
  <c r="R36" i="3"/>
  <c r="R38" i="3"/>
  <c r="R50" i="3"/>
  <c r="R71" i="3"/>
  <c r="R72" i="3"/>
  <c r="R12" i="3"/>
  <c r="N10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7" i="3"/>
  <c r="J78" i="3"/>
  <c r="J79" i="3"/>
  <c r="J80" i="3"/>
  <c r="J81" i="3"/>
  <c r="J82" i="3"/>
  <c r="J83" i="3"/>
  <c r="J84" i="3"/>
  <c r="J85" i="3"/>
  <c r="J86" i="3"/>
  <c r="J87" i="3"/>
  <c r="J88" i="3"/>
  <c r="J11" i="3"/>
  <c r="J11" i="1"/>
  <c r="J10" i="1"/>
  <c r="R90" i="3" l="1"/>
  <c r="J90" i="3"/>
  <c r="N90" i="3"/>
  <c r="B7" i="4"/>
  <c r="A11" i="4"/>
  <c r="F10" i="3" l="1"/>
  <c r="F90" i="3" s="1"/>
</calcChain>
</file>

<file path=xl/sharedStrings.xml><?xml version="1.0" encoding="utf-8"?>
<sst xmlns="http://schemas.openxmlformats.org/spreadsheetml/2006/main" count="325" uniqueCount="116">
  <si>
    <t>ลำดับที่</t>
  </si>
  <si>
    <t>ประเภทวัสดุ</t>
  </si>
  <si>
    <t>จำนวน</t>
  </si>
  <si>
    <t>(หน่วย)</t>
  </si>
  <si>
    <t>มูลค่าต่อ</t>
  </si>
  <si>
    <t>มูลค่า</t>
  </si>
  <si>
    <t>หน่วย+VAT</t>
  </si>
  <si>
    <t>(บาท)</t>
  </si>
  <si>
    <t>รวมทั้งสิ้น</t>
  </si>
  <si>
    <t>งบประมาณเงินแผ่นดิน</t>
  </si>
  <si>
    <t>งบประมาณเงินรายได้</t>
  </si>
  <si>
    <t>รายงานวัสดุคงเหลือ  ประจำปี 2566</t>
  </si>
  <si>
    <t>ณ วันที่  30  กันยายน  2566</t>
  </si>
  <si>
    <t>วัสดุยกมา ณ 30 ก.ย. 65</t>
  </si>
  <si>
    <t>วัสดุซื้อเพิ่มระหว่างปี  66</t>
  </si>
  <si>
    <t>วัสดุใช้ไประหว่างปี  66</t>
  </si>
  <si>
    <t>วัสดุคงเหลือ  ณ 30 ก.ย. 66</t>
  </si>
  <si>
    <t>ชุดตรวจ ATK</t>
  </si>
  <si>
    <t>ชุด</t>
  </si>
  <si>
    <t>สาขาวิชา การท่องเที่ยว</t>
  </si>
  <si>
    <t>กระเป๋าผ้าใส่เอกสาร</t>
  </si>
  <si>
    <t>ใบ</t>
  </si>
  <si>
    <t>ปากกาเคมี</t>
  </si>
  <si>
    <t>ด้าม</t>
  </si>
  <si>
    <t>สมุดวาดเขียน MS A4</t>
  </si>
  <si>
    <t>ซองน้ำตาล A4 ขยายข้างมีครุฑ</t>
  </si>
  <si>
    <t>ซองน้ำตาล A4 ไม่ขยายข้างมีครุฑ</t>
  </si>
  <si>
    <t>ดินสออพอลโล่</t>
  </si>
  <si>
    <t>ปากกาเฟเปอร์ 18 บาท</t>
  </si>
  <si>
    <t>ดินน้ำมัน 200 กรัม</t>
  </si>
  <si>
    <t>ดินน้ำมันถัง</t>
  </si>
  <si>
    <t>เทปใส 3 M  1 นิ้ว</t>
  </si>
  <si>
    <t>เทปใส 3 M  1/2 นิ้ว</t>
  </si>
  <si>
    <t>เทปติดลัง 3M</t>
  </si>
  <si>
    <t>แท่นตัดสก็อตเทปเล็ก TEX</t>
  </si>
  <si>
    <t>ตัวแม็กซ์ เบอร์ 50R</t>
  </si>
  <si>
    <t>สีไม้ MS  12 สี 2 หัว</t>
  </si>
  <si>
    <t>กบเหลา</t>
  </si>
  <si>
    <t>สีเทียน MS 12 สี</t>
  </si>
  <si>
    <t>สีเทียน MS 12 สี จัมโบ้</t>
  </si>
  <si>
    <t>สีเทียน MS 24 สียาว</t>
  </si>
  <si>
    <t>สีเมจิก ST 24 สี</t>
  </si>
  <si>
    <t xml:space="preserve">กระดาษสี 2 หน้า </t>
  </si>
  <si>
    <t>กระดาษสี A4</t>
  </si>
  <si>
    <t>ฟิวเจอร์บอร์ด ขนาด 65 X 122 ซม.</t>
  </si>
  <si>
    <t>แฟ้มกระดุม ขยายข้าง</t>
  </si>
  <si>
    <t>โฟมเทป 3M 5 เมตร</t>
  </si>
  <si>
    <t>กระดาษทำเกรียติบัตร A4</t>
  </si>
  <si>
    <t>แผ่น CD พร้อมซอง</t>
  </si>
  <si>
    <t>ปากกาเคมี Pilot</t>
  </si>
  <si>
    <t>กระดาษรายงาน</t>
  </si>
  <si>
    <t>ซองขาว ครุฑ</t>
  </si>
  <si>
    <t>กาว TOA 32 ออนซ์</t>
  </si>
  <si>
    <t>ถ่านเขียน AAA</t>
  </si>
  <si>
    <t>ถ่านเขียน AA</t>
  </si>
  <si>
    <t>ลบคำผิดลาก</t>
  </si>
  <si>
    <t>ปากกาเฟเปอร์ 25 บาท</t>
  </si>
  <si>
    <t>สมุดปก 15 บาท</t>
  </si>
  <si>
    <t>สมุดปก 20 บาท</t>
  </si>
  <si>
    <t>ลิคขวิด  ST</t>
  </si>
  <si>
    <t xml:space="preserve">กล่องดินสอ </t>
  </si>
  <si>
    <t xml:space="preserve">ปากกา  </t>
  </si>
  <si>
    <t xml:space="preserve">ยางลบ </t>
  </si>
  <si>
    <t>ไส้แฟ้ม ออก้า A4</t>
  </si>
  <si>
    <t>แฟ้มกระดุม 2 กระดุม ขยายข้าง</t>
  </si>
  <si>
    <t>แฟ้มกระดุม 1 กระดุม ขยายข้าง</t>
  </si>
  <si>
    <t>ไส้ดินสอ 2B</t>
  </si>
  <si>
    <t>คลิปดำ เบอร์ 109</t>
  </si>
  <si>
    <t>กระดาษโน๊ต</t>
  </si>
  <si>
    <t>สีไม้ ม้า 12 สียาว</t>
  </si>
  <si>
    <t>กระดาษกาวย่นขาว 1.5 นิ้ว</t>
  </si>
  <si>
    <t>กระดาษกาวย่นสี  1.5 นิ้ว คอกโค่</t>
  </si>
  <si>
    <t>สมุดรายงาน A4 15 บาท</t>
  </si>
  <si>
    <t>กาว UHU 21 กรัม</t>
  </si>
  <si>
    <t>ดินสอกดร็อตติ้ง</t>
  </si>
  <si>
    <t>ไม้บรรทัดอลูมิเนียม 6 นิ้ว</t>
  </si>
  <si>
    <t>ไม้บรรทัดอลูมิเนียม 12 นิ้ว</t>
  </si>
  <si>
    <t>สมุดริมลวด</t>
  </si>
  <si>
    <t>สมุด</t>
  </si>
  <si>
    <t>กระดาษโน๊ต AA</t>
  </si>
  <si>
    <t>ปากกาไวท์บอร์ด โมนามิ</t>
  </si>
  <si>
    <t>สมุดรายงาน A4</t>
  </si>
  <si>
    <t>กาว 2 หน้าบาง 1 นิ้ว คอกโค่</t>
  </si>
  <si>
    <t>เครื่องคิดเลข</t>
  </si>
  <si>
    <t>ถ่านพานา 2A</t>
  </si>
  <si>
    <t xml:space="preserve">ถ่านพานา  3A </t>
  </si>
  <si>
    <t>แผ่นรองเมาส์ Anitech SNOOPY (คละสี)</t>
  </si>
  <si>
    <t>Keyboard+Mouse Wireless Logitech (LG-MK220) :3Y</t>
  </si>
  <si>
    <t>Headphone Logitech H151 Black : 1Y</t>
  </si>
  <si>
    <t>HDD.2TB External USB 3.0 One Touch with password Seagate  Silver (STKY2000401) :3Y</t>
  </si>
  <si>
    <t>Mouse Logitech WirelessBluetooth Pebble M350 (Rose) : 1Y</t>
  </si>
  <si>
    <t>Keyboard Logitech Bluetooth K380 (Rose)  :1Y</t>
  </si>
  <si>
    <t>UGREEN USB C to 3.5mm Headphone Jack Adapter ( 30632) :2Y</t>
  </si>
  <si>
    <t>HDMI TO VGA Converter GLINK(GL-021)  : 1Y</t>
  </si>
  <si>
    <t>สาย HDMI to HDMI Version 2.0 รองรับ 3Dและ  Ethernet FULL 1080P (Z-tek)  : 10 เมตร</t>
  </si>
  <si>
    <t>Power Care Syndome 6ช่อง/ 1สวิทย์/ 5 เมตร (PC-65) :LT</t>
  </si>
  <si>
    <t>Flash Drive 32GB Sandisk : Black (SDCZ73_032G_G46  ) :5Y</t>
  </si>
  <si>
    <t>Flash Drive 64GB Type C</t>
  </si>
  <si>
    <t xml:space="preserve">สำเนาเอกสารประกอบการสอนสาขาวิชาการท่องเที่ยวและข้อสอบ </t>
  </si>
  <si>
    <t>โหล</t>
  </si>
  <si>
    <t>ซอง</t>
  </si>
  <si>
    <t>กล่อง</t>
  </si>
  <si>
    <t>ถัง</t>
  </si>
  <si>
    <t>ม้วน</t>
  </si>
  <si>
    <t>อัน</t>
  </si>
  <si>
    <t>ตัว</t>
  </si>
  <si>
    <t>แผ่น</t>
  </si>
  <si>
    <t>ห่อ</t>
  </si>
  <si>
    <t>แฟ้ม</t>
  </si>
  <si>
    <t>แท่ง</t>
  </si>
  <si>
    <t>เครื่อง</t>
  </si>
  <si>
    <t>เส้น</t>
  </si>
  <si>
    <t>ดินสอดำ</t>
  </si>
  <si>
    <t>ชิ้น</t>
  </si>
  <si>
    <t>ตะกร้าเหลี่ยม</t>
  </si>
  <si>
    <t>ซองจดหมาย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</si>
</sst>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indexed="63"/>
      <name val="TH SarabunPSK"/>
      <family val="2"/>
    </font>
    <font>
      <sz val="16"/>
      <color rgb="FFFF0000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5"/>
      <color theme="1"/>
      <name val="TH SarabunPSK"/>
      <family val="2"/>
    </font>
    <font>
      <sz val="14"/>
      <name val="Cordia New"/>
      <family val="2"/>
    </font>
    <font>
      <sz val="14"/>
      <name val="TH SarabunPSK"/>
      <family val="2"/>
    </font>
    <font>
      <sz val="10"/>
      <name val="Arial"/>
      <family val="2"/>
    </font>
    <font>
      <sz val="16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43" fontId="1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Alignment="1">
      <alignment vertical="top"/>
    </xf>
    <xf numFmtId="4" fontId="3" fillId="2" borderId="0" xfId="0" applyNumberFormat="1" applyFont="1" applyFill="1" applyAlignment="1">
      <alignment horizontal="center" vertical="top"/>
    </xf>
    <xf numFmtId="4" fontId="3" fillId="2" borderId="0" xfId="0" applyNumberFormat="1" applyFont="1" applyFill="1" applyAlignment="1">
      <alignment horizontal="right" vertical="top"/>
    </xf>
    <xf numFmtId="3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Alignment="1">
      <alignment horizontal="center" vertical="top"/>
    </xf>
    <xf numFmtId="4" fontId="2" fillId="3" borderId="6" xfId="0" applyNumberFormat="1" applyFont="1" applyFill="1" applyBorder="1" applyAlignment="1">
      <alignment horizontal="center" vertical="top"/>
    </xf>
    <xf numFmtId="3" fontId="2" fillId="3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3" borderId="8" xfId="0" applyNumberFormat="1" applyFont="1" applyFill="1" applyBorder="1" applyAlignment="1">
      <alignment horizontal="center" vertical="top"/>
    </xf>
    <xf numFmtId="3" fontId="2" fillId="3" borderId="7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center"/>
    </xf>
    <xf numFmtId="3" fontId="3" fillId="2" borderId="9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horizontal="center" vertical="top"/>
    </xf>
    <xf numFmtId="43" fontId="3" fillId="2" borderId="9" xfId="1" applyFont="1" applyFill="1" applyBorder="1" applyAlignment="1">
      <alignment horizontal="right" vertical="top"/>
    </xf>
    <xf numFmtId="4" fontId="3" fillId="2" borderId="9" xfId="1" applyNumberFormat="1" applyFont="1" applyFill="1" applyBorder="1" applyAlignment="1">
      <alignment vertical="top"/>
    </xf>
    <xf numFmtId="3" fontId="3" fillId="2" borderId="9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left" wrapText="1"/>
    </xf>
    <xf numFmtId="4" fontId="3" fillId="2" borderId="9" xfId="0" applyNumberFormat="1" applyFont="1" applyFill="1" applyBorder="1" applyAlignment="1">
      <alignment horizontal="right" vertical="top"/>
    </xf>
    <xf numFmtId="0" fontId="5" fillId="0" borderId="0" xfId="0" applyFont="1" applyAlignment="1">
      <alignment vertical="top"/>
    </xf>
    <xf numFmtId="0" fontId="3" fillId="5" borderId="10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4" fontId="2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horizontal="center" vertical="top"/>
    </xf>
    <xf numFmtId="2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vertical="top"/>
    </xf>
    <xf numFmtId="4" fontId="7" fillId="2" borderId="0" xfId="0" applyNumberFormat="1" applyFont="1" applyFill="1" applyAlignment="1">
      <alignment horizontal="center" vertical="top"/>
    </xf>
    <xf numFmtId="3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horizontal="center" vertical="top"/>
    </xf>
    <xf numFmtId="4" fontId="2" fillId="2" borderId="0" xfId="1" applyNumberFormat="1" applyFont="1" applyFill="1" applyBorder="1" applyAlignment="1">
      <alignment horizontal="center" vertical="top"/>
    </xf>
    <xf numFmtId="4" fontId="2" fillId="2" borderId="0" xfId="1" applyNumberFormat="1" applyFont="1" applyFill="1" applyBorder="1" applyAlignment="1">
      <alignment horizontal="right" vertical="top"/>
    </xf>
    <xf numFmtId="4" fontId="2" fillId="2" borderId="0" xfId="0" applyNumberFormat="1" applyFont="1" applyFill="1" applyAlignment="1">
      <alignment horizontal="center" vertical="top"/>
    </xf>
    <xf numFmtId="3" fontId="6" fillId="2" borderId="0" xfId="1" applyNumberFormat="1" applyFont="1" applyFill="1" applyBorder="1" applyAlignment="1">
      <alignment horizontal="center" vertical="top"/>
    </xf>
    <xf numFmtId="4" fontId="6" fillId="2" borderId="0" xfId="1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right" vertical="top"/>
    </xf>
    <xf numFmtId="4" fontId="6" fillId="2" borderId="0" xfId="0" applyNumberFormat="1" applyFont="1" applyFill="1" applyAlignment="1">
      <alignment horizontal="right" vertical="top"/>
    </xf>
    <xf numFmtId="0" fontId="3" fillId="0" borderId="11" xfId="0" applyFont="1" applyBorder="1" applyAlignment="1">
      <alignment horizontal="left"/>
    </xf>
    <xf numFmtId="3" fontId="3" fillId="2" borderId="11" xfId="1" applyNumberFormat="1" applyFont="1" applyFill="1" applyBorder="1" applyAlignment="1">
      <alignment horizontal="center" vertical="top"/>
    </xf>
    <xf numFmtId="4" fontId="3" fillId="2" borderId="11" xfId="1" applyNumberFormat="1" applyFont="1" applyFill="1" applyBorder="1" applyAlignment="1">
      <alignment horizontal="right" vertical="top"/>
    </xf>
    <xf numFmtId="0" fontId="3" fillId="2" borderId="11" xfId="0" applyFont="1" applyFill="1" applyBorder="1" applyAlignment="1">
      <alignment horizontal="center" vertical="top"/>
    </xf>
    <xf numFmtId="43" fontId="3" fillId="2" borderId="11" xfId="1" applyFont="1" applyFill="1" applyBorder="1" applyAlignment="1">
      <alignment horizontal="right" vertical="top"/>
    </xf>
    <xf numFmtId="4" fontId="3" fillId="2" borderId="11" xfId="1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horizontal="right" vertical="top"/>
    </xf>
    <xf numFmtId="3" fontId="3" fillId="2" borderId="11" xfId="0" applyNumberFormat="1" applyFont="1" applyFill="1" applyBorder="1" applyAlignment="1">
      <alignment horizontal="center" vertical="top"/>
    </xf>
    <xf numFmtId="0" fontId="2" fillId="5" borderId="10" xfId="0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right" vertical="top"/>
    </xf>
    <xf numFmtId="4" fontId="2" fillId="4" borderId="12" xfId="0" applyNumberFormat="1" applyFont="1" applyFill="1" applyBorder="1" applyAlignment="1">
      <alignment vertical="top"/>
    </xf>
    <xf numFmtId="4" fontId="3" fillId="4" borderId="12" xfId="0" applyNumberFormat="1" applyFont="1" applyFill="1" applyBorder="1" applyAlignment="1">
      <alignment vertical="top"/>
    </xf>
    <xf numFmtId="3" fontId="3" fillId="4" borderId="12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12" fillId="0" borderId="9" xfId="3" applyNumberFormat="1" applyFont="1" applyFill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43" fontId="12" fillId="0" borderId="9" xfId="3" applyFont="1" applyFill="1" applyBorder="1" applyAlignment="1">
      <alignment horizontal="center" vertical="center"/>
    </xf>
    <xf numFmtId="43" fontId="12" fillId="0" borderId="9" xfId="3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10" fillId="0" borderId="9" xfId="2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wrapText="1"/>
    </xf>
    <xf numFmtId="0" fontId="2" fillId="5" borderId="1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4" fontId="7" fillId="2" borderId="0" xfId="0" applyNumberFormat="1" applyFont="1" applyFill="1" applyAlignment="1">
      <alignment vertical="center"/>
    </xf>
    <xf numFmtId="0" fontId="8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2" fillId="4" borderId="2" xfId="0" applyNumberFormat="1" applyFont="1" applyFill="1" applyBorder="1" applyAlignment="1">
      <alignment horizontal="center" vertical="top"/>
    </xf>
    <xf numFmtId="4" fontId="2" fillId="4" borderId="3" xfId="0" applyNumberFormat="1" applyFont="1" applyFill="1" applyBorder="1" applyAlignment="1">
      <alignment horizontal="center" vertical="top"/>
    </xf>
    <xf numFmtId="4" fontId="2" fillId="4" borderId="4" xfId="0" applyNumberFormat="1" applyFont="1" applyFill="1" applyBorder="1" applyAlignment="1">
      <alignment horizontal="center" vertical="top"/>
    </xf>
  </cellXfs>
  <cellStyles count="4">
    <cellStyle name="Normal_ใบเสนอราคา1" xfId="2" xr:uid="{00000000-0005-0000-0000-000000000000}"/>
    <cellStyle name="จุลภาค" xfId="1" builtinId="3"/>
    <cellStyle name="จุลภาค 2" xfId="3" xr:uid="{00000000-0005-0000-0000-000002000000}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238127</xdr:colOff>
      <xdr:row>31</xdr:row>
      <xdr:rowOff>261936</xdr:rowOff>
    </xdr:from>
    <xdr:to>
      <xdr:col>17</xdr:col>
      <xdr:colOff>845345</xdr:colOff>
      <xdr:row>39</xdr:row>
      <xdr:rowOff>154782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48627" y="5012530"/>
          <a:ext cx="4345781" cy="2297908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(.....................................................)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วันที่ ....................................................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</a:t>
          </a:r>
          <a:endParaRPr lang="th-TH" sz="18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250031</xdr:colOff>
      <xdr:row>92</xdr:row>
      <xdr:rowOff>59530</xdr:rowOff>
    </xdr:from>
    <xdr:to>
      <xdr:col>18</xdr:col>
      <xdr:colOff>107156</xdr:colOff>
      <xdr:row>97</xdr:row>
      <xdr:rowOff>214311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508331" y="4421980"/>
          <a:ext cx="4200525" cy="16978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(นางสาวศราวัสดี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นวกัณห์วรกุล</a:t>
          </a:r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    วันที่ 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18 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ต.ค. 2566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6"/>
  <sheetViews>
    <sheetView topLeftCell="A3" zoomScaleNormal="100" workbookViewId="0">
      <selection activeCell="C16" sqref="C16"/>
    </sheetView>
  </sheetViews>
  <sheetFormatPr defaultRowHeight="24"/>
  <cols>
    <col min="1" max="1" width="6.28515625" style="1" customWidth="1"/>
    <col min="2" max="2" width="27.28515625" style="1" customWidth="1"/>
    <col min="3" max="3" width="8.7109375" style="2" customWidth="1"/>
    <col min="4" max="4" width="6.28515625" style="2" bestFit="1" customWidth="1"/>
    <col min="5" max="5" width="11.140625" style="3" customWidth="1"/>
    <col min="6" max="6" width="9.85546875" style="3" customWidth="1"/>
    <col min="7" max="7" width="8.140625" style="2" customWidth="1"/>
    <col min="8" max="8" width="6.28515625" style="2" bestFit="1" customWidth="1"/>
    <col min="9" max="9" width="11.5703125" style="2" customWidth="1"/>
    <col min="10" max="10" width="12.140625" style="3" customWidth="1"/>
    <col min="11" max="11" width="8.7109375" style="2" customWidth="1"/>
    <col min="12" max="12" width="7.7109375" style="2" bestFit="1" customWidth="1"/>
    <col min="13" max="13" width="11.28515625" style="3" customWidth="1"/>
    <col min="14" max="14" width="10.28515625" style="3" customWidth="1"/>
    <col min="15" max="15" width="8.7109375" style="4" customWidth="1"/>
    <col min="16" max="16" width="6.28515625" style="4" bestFit="1" customWidth="1"/>
    <col min="17" max="17" width="11.5703125" style="3" customWidth="1"/>
    <col min="18" max="18" width="14.285156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285156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285156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28515625" style="1" bestFit="1" customWidth="1"/>
    <col min="270" max="270" width="10.28515625" style="1" customWidth="1"/>
    <col min="271" max="271" width="8.7109375" style="1" customWidth="1"/>
    <col min="272" max="272" width="6.28515625" style="1" bestFit="1" customWidth="1"/>
    <col min="273" max="273" width="9.5703125" style="1" bestFit="1" customWidth="1"/>
    <col min="274" max="274" width="11.285156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285156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285156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28515625" style="1" bestFit="1" customWidth="1"/>
    <col min="526" max="526" width="10.28515625" style="1" customWidth="1"/>
    <col min="527" max="527" width="8.7109375" style="1" customWidth="1"/>
    <col min="528" max="528" width="6.28515625" style="1" bestFit="1" customWidth="1"/>
    <col min="529" max="529" width="9.5703125" style="1" bestFit="1" customWidth="1"/>
    <col min="530" max="530" width="11.285156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285156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285156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28515625" style="1" bestFit="1" customWidth="1"/>
    <col min="782" max="782" width="10.28515625" style="1" customWidth="1"/>
    <col min="783" max="783" width="8.7109375" style="1" customWidth="1"/>
    <col min="784" max="784" width="6.28515625" style="1" bestFit="1" customWidth="1"/>
    <col min="785" max="785" width="9.5703125" style="1" bestFit="1" customWidth="1"/>
    <col min="786" max="786" width="11.285156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285156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285156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28515625" style="1" bestFit="1" customWidth="1"/>
    <col min="1038" max="1038" width="10.28515625" style="1" customWidth="1"/>
    <col min="1039" max="1039" width="8.7109375" style="1" customWidth="1"/>
    <col min="1040" max="1040" width="6.28515625" style="1" bestFit="1" customWidth="1"/>
    <col min="1041" max="1041" width="9.5703125" style="1" bestFit="1" customWidth="1"/>
    <col min="1042" max="1042" width="11.285156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285156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285156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28515625" style="1" bestFit="1" customWidth="1"/>
    <col min="1294" max="1294" width="10.28515625" style="1" customWidth="1"/>
    <col min="1295" max="1295" width="8.7109375" style="1" customWidth="1"/>
    <col min="1296" max="1296" width="6.28515625" style="1" bestFit="1" customWidth="1"/>
    <col min="1297" max="1297" width="9.5703125" style="1" bestFit="1" customWidth="1"/>
    <col min="1298" max="1298" width="11.285156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285156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285156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28515625" style="1" bestFit="1" customWidth="1"/>
    <col min="1550" max="1550" width="10.28515625" style="1" customWidth="1"/>
    <col min="1551" max="1551" width="8.7109375" style="1" customWidth="1"/>
    <col min="1552" max="1552" width="6.28515625" style="1" bestFit="1" customWidth="1"/>
    <col min="1553" max="1553" width="9.5703125" style="1" bestFit="1" customWidth="1"/>
    <col min="1554" max="1554" width="11.285156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285156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285156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28515625" style="1" bestFit="1" customWidth="1"/>
    <col min="1806" max="1806" width="10.28515625" style="1" customWidth="1"/>
    <col min="1807" max="1807" width="8.7109375" style="1" customWidth="1"/>
    <col min="1808" max="1808" width="6.28515625" style="1" bestFit="1" customWidth="1"/>
    <col min="1809" max="1809" width="9.5703125" style="1" bestFit="1" customWidth="1"/>
    <col min="1810" max="1810" width="11.285156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285156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285156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28515625" style="1" bestFit="1" customWidth="1"/>
    <col min="2062" max="2062" width="10.28515625" style="1" customWidth="1"/>
    <col min="2063" max="2063" width="8.7109375" style="1" customWidth="1"/>
    <col min="2064" max="2064" width="6.28515625" style="1" bestFit="1" customWidth="1"/>
    <col min="2065" max="2065" width="9.5703125" style="1" bestFit="1" customWidth="1"/>
    <col min="2066" max="2066" width="11.285156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285156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285156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28515625" style="1" bestFit="1" customWidth="1"/>
    <col min="2318" max="2318" width="10.28515625" style="1" customWidth="1"/>
    <col min="2319" max="2319" width="8.7109375" style="1" customWidth="1"/>
    <col min="2320" max="2320" width="6.28515625" style="1" bestFit="1" customWidth="1"/>
    <col min="2321" max="2321" width="9.5703125" style="1" bestFit="1" customWidth="1"/>
    <col min="2322" max="2322" width="11.285156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285156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285156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28515625" style="1" bestFit="1" customWidth="1"/>
    <col min="2574" max="2574" width="10.28515625" style="1" customWidth="1"/>
    <col min="2575" max="2575" width="8.7109375" style="1" customWidth="1"/>
    <col min="2576" max="2576" width="6.28515625" style="1" bestFit="1" customWidth="1"/>
    <col min="2577" max="2577" width="9.5703125" style="1" bestFit="1" customWidth="1"/>
    <col min="2578" max="2578" width="11.285156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285156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285156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28515625" style="1" bestFit="1" customWidth="1"/>
    <col min="2830" max="2830" width="10.28515625" style="1" customWidth="1"/>
    <col min="2831" max="2831" width="8.7109375" style="1" customWidth="1"/>
    <col min="2832" max="2832" width="6.28515625" style="1" bestFit="1" customWidth="1"/>
    <col min="2833" max="2833" width="9.5703125" style="1" bestFit="1" customWidth="1"/>
    <col min="2834" max="2834" width="11.285156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285156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285156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28515625" style="1" bestFit="1" customWidth="1"/>
    <col min="3086" max="3086" width="10.28515625" style="1" customWidth="1"/>
    <col min="3087" max="3087" width="8.7109375" style="1" customWidth="1"/>
    <col min="3088" max="3088" width="6.28515625" style="1" bestFit="1" customWidth="1"/>
    <col min="3089" max="3089" width="9.5703125" style="1" bestFit="1" customWidth="1"/>
    <col min="3090" max="3090" width="11.285156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285156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285156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28515625" style="1" bestFit="1" customWidth="1"/>
    <col min="3342" max="3342" width="10.28515625" style="1" customWidth="1"/>
    <col min="3343" max="3343" width="8.7109375" style="1" customWidth="1"/>
    <col min="3344" max="3344" width="6.28515625" style="1" bestFit="1" customWidth="1"/>
    <col min="3345" max="3345" width="9.5703125" style="1" bestFit="1" customWidth="1"/>
    <col min="3346" max="3346" width="11.285156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285156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285156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28515625" style="1" bestFit="1" customWidth="1"/>
    <col min="3598" max="3598" width="10.28515625" style="1" customWidth="1"/>
    <col min="3599" max="3599" width="8.7109375" style="1" customWidth="1"/>
    <col min="3600" max="3600" width="6.28515625" style="1" bestFit="1" customWidth="1"/>
    <col min="3601" max="3601" width="9.5703125" style="1" bestFit="1" customWidth="1"/>
    <col min="3602" max="3602" width="11.285156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285156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285156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28515625" style="1" bestFit="1" customWidth="1"/>
    <col min="3854" max="3854" width="10.28515625" style="1" customWidth="1"/>
    <col min="3855" max="3855" width="8.7109375" style="1" customWidth="1"/>
    <col min="3856" max="3856" width="6.28515625" style="1" bestFit="1" customWidth="1"/>
    <col min="3857" max="3857" width="9.5703125" style="1" bestFit="1" customWidth="1"/>
    <col min="3858" max="3858" width="11.285156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285156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285156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28515625" style="1" bestFit="1" customWidth="1"/>
    <col min="4110" max="4110" width="10.28515625" style="1" customWidth="1"/>
    <col min="4111" max="4111" width="8.7109375" style="1" customWidth="1"/>
    <col min="4112" max="4112" width="6.28515625" style="1" bestFit="1" customWidth="1"/>
    <col min="4113" max="4113" width="9.5703125" style="1" bestFit="1" customWidth="1"/>
    <col min="4114" max="4114" width="11.285156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285156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285156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28515625" style="1" bestFit="1" customWidth="1"/>
    <col min="4366" max="4366" width="10.28515625" style="1" customWidth="1"/>
    <col min="4367" max="4367" width="8.7109375" style="1" customWidth="1"/>
    <col min="4368" max="4368" width="6.28515625" style="1" bestFit="1" customWidth="1"/>
    <col min="4369" max="4369" width="9.5703125" style="1" bestFit="1" customWidth="1"/>
    <col min="4370" max="4370" width="11.285156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285156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285156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28515625" style="1" bestFit="1" customWidth="1"/>
    <col min="4622" max="4622" width="10.28515625" style="1" customWidth="1"/>
    <col min="4623" max="4623" width="8.7109375" style="1" customWidth="1"/>
    <col min="4624" max="4624" width="6.28515625" style="1" bestFit="1" customWidth="1"/>
    <col min="4625" max="4625" width="9.5703125" style="1" bestFit="1" customWidth="1"/>
    <col min="4626" max="4626" width="11.285156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285156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285156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28515625" style="1" bestFit="1" customWidth="1"/>
    <col min="4878" max="4878" width="10.28515625" style="1" customWidth="1"/>
    <col min="4879" max="4879" width="8.7109375" style="1" customWidth="1"/>
    <col min="4880" max="4880" width="6.28515625" style="1" bestFit="1" customWidth="1"/>
    <col min="4881" max="4881" width="9.5703125" style="1" bestFit="1" customWidth="1"/>
    <col min="4882" max="4882" width="11.285156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285156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285156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28515625" style="1" bestFit="1" customWidth="1"/>
    <col min="5134" max="5134" width="10.28515625" style="1" customWidth="1"/>
    <col min="5135" max="5135" width="8.7109375" style="1" customWidth="1"/>
    <col min="5136" max="5136" width="6.28515625" style="1" bestFit="1" customWidth="1"/>
    <col min="5137" max="5137" width="9.5703125" style="1" bestFit="1" customWidth="1"/>
    <col min="5138" max="5138" width="11.285156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285156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285156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28515625" style="1" bestFit="1" customWidth="1"/>
    <col min="5390" max="5390" width="10.28515625" style="1" customWidth="1"/>
    <col min="5391" max="5391" width="8.7109375" style="1" customWidth="1"/>
    <col min="5392" max="5392" width="6.28515625" style="1" bestFit="1" customWidth="1"/>
    <col min="5393" max="5393" width="9.5703125" style="1" bestFit="1" customWidth="1"/>
    <col min="5394" max="5394" width="11.285156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285156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285156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28515625" style="1" bestFit="1" customWidth="1"/>
    <col min="5646" max="5646" width="10.28515625" style="1" customWidth="1"/>
    <col min="5647" max="5647" width="8.7109375" style="1" customWidth="1"/>
    <col min="5648" max="5648" width="6.28515625" style="1" bestFit="1" customWidth="1"/>
    <col min="5649" max="5649" width="9.5703125" style="1" bestFit="1" customWidth="1"/>
    <col min="5650" max="5650" width="11.285156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285156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285156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28515625" style="1" bestFit="1" customWidth="1"/>
    <col min="5902" max="5902" width="10.28515625" style="1" customWidth="1"/>
    <col min="5903" max="5903" width="8.7109375" style="1" customWidth="1"/>
    <col min="5904" max="5904" width="6.28515625" style="1" bestFit="1" customWidth="1"/>
    <col min="5905" max="5905" width="9.5703125" style="1" bestFit="1" customWidth="1"/>
    <col min="5906" max="5906" width="11.285156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285156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285156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28515625" style="1" bestFit="1" customWidth="1"/>
    <col min="6158" max="6158" width="10.28515625" style="1" customWidth="1"/>
    <col min="6159" max="6159" width="8.7109375" style="1" customWidth="1"/>
    <col min="6160" max="6160" width="6.28515625" style="1" bestFit="1" customWidth="1"/>
    <col min="6161" max="6161" width="9.5703125" style="1" bestFit="1" customWidth="1"/>
    <col min="6162" max="6162" width="11.285156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285156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285156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28515625" style="1" bestFit="1" customWidth="1"/>
    <col min="6414" max="6414" width="10.28515625" style="1" customWidth="1"/>
    <col min="6415" max="6415" width="8.7109375" style="1" customWidth="1"/>
    <col min="6416" max="6416" width="6.28515625" style="1" bestFit="1" customWidth="1"/>
    <col min="6417" max="6417" width="9.5703125" style="1" bestFit="1" customWidth="1"/>
    <col min="6418" max="6418" width="11.285156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285156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285156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28515625" style="1" bestFit="1" customWidth="1"/>
    <col min="6670" max="6670" width="10.28515625" style="1" customWidth="1"/>
    <col min="6671" max="6671" width="8.7109375" style="1" customWidth="1"/>
    <col min="6672" max="6672" width="6.28515625" style="1" bestFit="1" customWidth="1"/>
    <col min="6673" max="6673" width="9.5703125" style="1" bestFit="1" customWidth="1"/>
    <col min="6674" max="6674" width="11.285156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285156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285156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28515625" style="1" bestFit="1" customWidth="1"/>
    <col min="6926" max="6926" width="10.28515625" style="1" customWidth="1"/>
    <col min="6927" max="6927" width="8.7109375" style="1" customWidth="1"/>
    <col min="6928" max="6928" width="6.28515625" style="1" bestFit="1" customWidth="1"/>
    <col min="6929" max="6929" width="9.5703125" style="1" bestFit="1" customWidth="1"/>
    <col min="6930" max="6930" width="11.285156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285156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285156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28515625" style="1" bestFit="1" customWidth="1"/>
    <col min="7182" max="7182" width="10.28515625" style="1" customWidth="1"/>
    <col min="7183" max="7183" width="8.7109375" style="1" customWidth="1"/>
    <col min="7184" max="7184" width="6.28515625" style="1" bestFit="1" customWidth="1"/>
    <col min="7185" max="7185" width="9.5703125" style="1" bestFit="1" customWidth="1"/>
    <col min="7186" max="7186" width="11.285156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285156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285156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28515625" style="1" bestFit="1" customWidth="1"/>
    <col min="7438" max="7438" width="10.28515625" style="1" customWidth="1"/>
    <col min="7439" max="7439" width="8.7109375" style="1" customWidth="1"/>
    <col min="7440" max="7440" width="6.28515625" style="1" bestFit="1" customWidth="1"/>
    <col min="7441" max="7441" width="9.5703125" style="1" bestFit="1" customWidth="1"/>
    <col min="7442" max="7442" width="11.285156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285156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285156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28515625" style="1" bestFit="1" customWidth="1"/>
    <col min="7694" max="7694" width="10.28515625" style="1" customWidth="1"/>
    <col min="7695" max="7695" width="8.7109375" style="1" customWidth="1"/>
    <col min="7696" max="7696" width="6.28515625" style="1" bestFit="1" customWidth="1"/>
    <col min="7697" max="7697" width="9.5703125" style="1" bestFit="1" customWidth="1"/>
    <col min="7698" max="7698" width="11.285156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285156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285156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28515625" style="1" bestFit="1" customWidth="1"/>
    <col min="7950" max="7950" width="10.28515625" style="1" customWidth="1"/>
    <col min="7951" max="7951" width="8.7109375" style="1" customWidth="1"/>
    <col min="7952" max="7952" width="6.28515625" style="1" bestFit="1" customWidth="1"/>
    <col min="7953" max="7953" width="9.5703125" style="1" bestFit="1" customWidth="1"/>
    <col min="7954" max="7954" width="11.285156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285156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285156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28515625" style="1" bestFit="1" customWidth="1"/>
    <col min="8206" max="8206" width="10.28515625" style="1" customWidth="1"/>
    <col min="8207" max="8207" width="8.7109375" style="1" customWidth="1"/>
    <col min="8208" max="8208" width="6.28515625" style="1" bestFit="1" customWidth="1"/>
    <col min="8209" max="8209" width="9.5703125" style="1" bestFit="1" customWidth="1"/>
    <col min="8210" max="8210" width="11.285156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285156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285156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28515625" style="1" bestFit="1" customWidth="1"/>
    <col min="8462" max="8462" width="10.28515625" style="1" customWidth="1"/>
    <col min="8463" max="8463" width="8.7109375" style="1" customWidth="1"/>
    <col min="8464" max="8464" width="6.28515625" style="1" bestFit="1" customWidth="1"/>
    <col min="8465" max="8465" width="9.5703125" style="1" bestFit="1" customWidth="1"/>
    <col min="8466" max="8466" width="11.285156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285156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285156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28515625" style="1" bestFit="1" customWidth="1"/>
    <col min="8718" max="8718" width="10.28515625" style="1" customWidth="1"/>
    <col min="8719" max="8719" width="8.7109375" style="1" customWidth="1"/>
    <col min="8720" max="8720" width="6.28515625" style="1" bestFit="1" customWidth="1"/>
    <col min="8721" max="8721" width="9.5703125" style="1" bestFit="1" customWidth="1"/>
    <col min="8722" max="8722" width="11.285156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285156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285156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28515625" style="1" bestFit="1" customWidth="1"/>
    <col min="8974" max="8974" width="10.28515625" style="1" customWidth="1"/>
    <col min="8975" max="8975" width="8.7109375" style="1" customWidth="1"/>
    <col min="8976" max="8976" width="6.28515625" style="1" bestFit="1" customWidth="1"/>
    <col min="8977" max="8977" width="9.5703125" style="1" bestFit="1" customWidth="1"/>
    <col min="8978" max="8978" width="11.285156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285156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285156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28515625" style="1" bestFit="1" customWidth="1"/>
    <col min="9230" max="9230" width="10.28515625" style="1" customWidth="1"/>
    <col min="9231" max="9231" width="8.7109375" style="1" customWidth="1"/>
    <col min="9232" max="9232" width="6.28515625" style="1" bestFit="1" customWidth="1"/>
    <col min="9233" max="9233" width="9.5703125" style="1" bestFit="1" customWidth="1"/>
    <col min="9234" max="9234" width="11.285156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285156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285156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28515625" style="1" bestFit="1" customWidth="1"/>
    <col min="9486" max="9486" width="10.28515625" style="1" customWidth="1"/>
    <col min="9487" max="9487" width="8.7109375" style="1" customWidth="1"/>
    <col min="9488" max="9488" width="6.28515625" style="1" bestFit="1" customWidth="1"/>
    <col min="9489" max="9489" width="9.5703125" style="1" bestFit="1" customWidth="1"/>
    <col min="9490" max="9490" width="11.285156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285156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285156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28515625" style="1" bestFit="1" customWidth="1"/>
    <col min="9742" max="9742" width="10.28515625" style="1" customWidth="1"/>
    <col min="9743" max="9743" width="8.7109375" style="1" customWidth="1"/>
    <col min="9744" max="9744" width="6.28515625" style="1" bestFit="1" customWidth="1"/>
    <col min="9745" max="9745" width="9.5703125" style="1" bestFit="1" customWidth="1"/>
    <col min="9746" max="9746" width="11.285156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285156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285156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28515625" style="1" bestFit="1" customWidth="1"/>
    <col min="9998" max="9998" width="10.28515625" style="1" customWidth="1"/>
    <col min="9999" max="9999" width="8.7109375" style="1" customWidth="1"/>
    <col min="10000" max="10000" width="6.28515625" style="1" bestFit="1" customWidth="1"/>
    <col min="10001" max="10001" width="9.5703125" style="1" bestFit="1" customWidth="1"/>
    <col min="10002" max="10002" width="11.285156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285156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285156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28515625" style="1" bestFit="1" customWidth="1"/>
    <col min="10254" max="10254" width="10.28515625" style="1" customWidth="1"/>
    <col min="10255" max="10255" width="8.7109375" style="1" customWidth="1"/>
    <col min="10256" max="10256" width="6.28515625" style="1" bestFit="1" customWidth="1"/>
    <col min="10257" max="10257" width="9.5703125" style="1" bestFit="1" customWidth="1"/>
    <col min="10258" max="10258" width="11.285156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285156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285156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28515625" style="1" bestFit="1" customWidth="1"/>
    <col min="10510" max="10510" width="10.28515625" style="1" customWidth="1"/>
    <col min="10511" max="10511" width="8.7109375" style="1" customWidth="1"/>
    <col min="10512" max="10512" width="6.28515625" style="1" bestFit="1" customWidth="1"/>
    <col min="10513" max="10513" width="9.5703125" style="1" bestFit="1" customWidth="1"/>
    <col min="10514" max="10514" width="11.285156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285156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285156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28515625" style="1" bestFit="1" customWidth="1"/>
    <col min="10766" max="10766" width="10.28515625" style="1" customWidth="1"/>
    <col min="10767" max="10767" width="8.7109375" style="1" customWidth="1"/>
    <col min="10768" max="10768" width="6.28515625" style="1" bestFit="1" customWidth="1"/>
    <col min="10769" max="10769" width="9.5703125" style="1" bestFit="1" customWidth="1"/>
    <col min="10770" max="10770" width="11.285156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285156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285156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28515625" style="1" bestFit="1" customWidth="1"/>
    <col min="11022" max="11022" width="10.28515625" style="1" customWidth="1"/>
    <col min="11023" max="11023" width="8.7109375" style="1" customWidth="1"/>
    <col min="11024" max="11024" width="6.28515625" style="1" bestFit="1" customWidth="1"/>
    <col min="11025" max="11025" width="9.5703125" style="1" bestFit="1" customWidth="1"/>
    <col min="11026" max="11026" width="11.285156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285156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285156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28515625" style="1" bestFit="1" customWidth="1"/>
    <col min="11278" max="11278" width="10.28515625" style="1" customWidth="1"/>
    <col min="11279" max="11279" width="8.7109375" style="1" customWidth="1"/>
    <col min="11280" max="11280" width="6.28515625" style="1" bestFit="1" customWidth="1"/>
    <col min="11281" max="11281" width="9.5703125" style="1" bestFit="1" customWidth="1"/>
    <col min="11282" max="11282" width="11.285156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285156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285156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28515625" style="1" bestFit="1" customWidth="1"/>
    <col min="11534" max="11534" width="10.28515625" style="1" customWidth="1"/>
    <col min="11535" max="11535" width="8.7109375" style="1" customWidth="1"/>
    <col min="11536" max="11536" width="6.28515625" style="1" bestFit="1" customWidth="1"/>
    <col min="11537" max="11537" width="9.5703125" style="1" bestFit="1" customWidth="1"/>
    <col min="11538" max="11538" width="11.285156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285156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285156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28515625" style="1" bestFit="1" customWidth="1"/>
    <col min="11790" max="11790" width="10.28515625" style="1" customWidth="1"/>
    <col min="11791" max="11791" width="8.7109375" style="1" customWidth="1"/>
    <col min="11792" max="11792" width="6.28515625" style="1" bestFit="1" customWidth="1"/>
    <col min="11793" max="11793" width="9.5703125" style="1" bestFit="1" customWidth="1"/>
    <col min="11794" max="11794" width="11.285156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285156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285156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28515625" style="1" bestFit="1" customWidth="1"/>
    <col min="12046" max="12046" width="10.28515625" style="1" customWidth="1"/>
    <col min="12047" max="12047" width="8.7109375" style="1" customWidth="1"/>
    <col min="12048" max="12048" width="6.28515625" style="1" bestFit="1" customWidth="1"/>
    <col min="12049" max="12049" width="9.5703125" style="1" bestFit="1" customWidth="1"/>
    <col min="12050" max="12050" width="11.285156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285156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285156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28515625" style="1" bestFit="1" customWidth="1"/>
    <col min="12302" max="12302" width="10.28515625" style="1" customWidth="1"/>
    <col min="12303" max="12303" width="8.7109375" style="1" customWidth="1"/>
    <col min="12304" max="12304" width="6.28515625" style="1" bestFit="1" customWidth="1"/>
    <col min="12305" max="12305" width="9.5703125" style="1" bestFit="1" customWidth="1"/>
    <col min="12306" max="12306" width="11.285156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285156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285156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28515625" style="1" bestFit="1" customWidth="1"/>
    <col min="12558" max="12558" width="10.28515625" style="1" customWidth="1"/>
    <col min="12559" max="12559" width="8.7109375" style="1" customWidth="1"/>
    <col min="12560" max="12560" width="6.28515625" style="1" bestFit="1" customWidth="1"/>
    <col min="12561" max="12561" width="9.5703125" style="1" bestFit="1" customWidth="1"/>
    <col min="12562" max="12562" width="11.285156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285156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285156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28515625" style="1" bestFit="1" customWidth="1"/>
    <col min="12814" max="12814" width="10.28515625" style="1" customWidth="1"/>
    <col min="12815" max="12815" width="8.7109375" style="1" customWidth="1"/>
    <col min="12816" max="12816" width="6.28515625" style="1" bestFit="1" customWidth="1"/>
    <col min="12817" max="12817" width="9.5703125" style="1" bestFit="1" customWidth="1"/>
    <col min="12818" max="12818" width="11.285156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285156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285156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28515625" style="1" bestFit="1" customWidth="1"/>
    <col min="13070" max="13070" width="10.28515625" style="1" customWidth="1"/>
    <col min="13071" max="13071" width="8.7109375" style="1" customWidth="1"/>
    <col min="13072" max="13072" width="6.28515625" style="1" bestFit="1" customWidth="1"/>
    <col min="13073" max="13073" width="9.5703125" style="1" bestFit="1" customWidth="1"/>
    <col min="13074" max="13074" width="11.285156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285156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285156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28515625" style="1" bestFit="1" customWidth="1"/>
    <col min="13326" max="13326" width="10.28515625" style="1" customWidth="1"/>
    <col min="13327" max="13327" width="8.7109375" style="1" customWidth="1"/>
    <col min="13328" max="13328" width="6.28515625" style="1" bestFit="1" customWidth="1"/>
    <col min="13329" max="13329" width="9.5703125" style="1" bestFit="1" customWidth="1"/>
    <col min="13330" max="13330" width="11.285156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285156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285156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28515625" style="1" bestFit="1" customWidth="1"/>
    <col min="13582" max="13582" width="10.28515625" style="1" customWidth="1"/>
    <col min="13583" max="13583" width="8.7109375" style="1" customWidth="1"/>
    <col min="13584" max="13584" width="6.28515625" style="1" bestFit="1" customWidth="1"/>
    <col min="13585" max="13585" width="9.5703125" style="1" bestFit="1" customWidth="1"/>
    <col min="13586" max="13586" width="11.285156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285156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285156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28515625" style="1" bestFit="1" customWidth="1"/>
    <col min="13838" max="13838" width="10.28515625" style="1" customWidth="1"/>
    <col min="13839" max="13839" width="8.7109375" style="1" customWidth="1"/>
    <col min="13840" max="13840" width="6.28515625" style="1" bestFit="1" customWidth="1"/>
    <col min="13841" max="13841" width="9.5703125" style="1" bestFit="1" customWidth="1"/>
    <col min="13842" max="13842" width="11.285156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285156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285156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28515625" style="1" bestFit="1" customWidth="1"/>
    <col min="14094" max="14094" width="10.28515625" style="1" customWidth="1"/>
    <col min="14095" max="14095" width="8.7109375" style="1" customWidth="1"/>
    <col min="14096" max="14096" width="6.28515625" style="1" bestFit="1" customWidth="1"/>
    <col min="14097" max="14097" width="9.5703125" style="1" bestFit="1" customWidth="1"/>
    <col min="14098" max="14098" width="11.285156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285156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285156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28515625" style="1" bestFit="1" customWidth="1"/>
    <col min="14350" max="14350" width="10.28515625" style="1" customWidth="1"/>
    <col min="14351" max="14351" width="8.7109375" style="1" customWidth="1"/>
    <col min="14352" max="14352" width="6.28515625" style="1" bestFit="1" customWidth="1"/>
    <col min="14353" max="14353" width="9.5703125" style="1" bestFit="1" customWidth="1"/>
    <col min="14354" max="14354" width="11.285156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285156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285156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28515625" style="1" bestFit="1" customWidth="1"/>
    <col min="14606" max="14606" width="10.28515625" style="1" customWidth="1"/>
    <col min="14607" max="14607" width="8.7109375" style="1" customWidth="1"/>
    <col min="14608" max="14608" width="6.28515625" style="1" bestFit="1" customWidth="1"/>
    <col min="14609" max="14609" width="9.5703125" style="1" bestFit="1" customWidth="1"/>
    <col min="14610" max="14610" width="11.285156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285156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285156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28515625" style="1" bestFit="1" customWidth="1"/>
    <col min="14862" max="14862" width="10.28515625" style="1" customWidth="1"/>
    <col min="14863" max="14863" width="8.7109375" style="1" customWidth="1"/>
    <col min="14864" max="14864" width="6.28515625" style="1" bestFit="1" customWidth="1"/>
    <col min="14865" max="14865" width="9.5703125" style="1" bestFit="1" customWidth="1"/>
    <col min="14866" max="14866" width="11.285156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285156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285156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28515625" style="1" bestFit="1" customWidth="1"/>
    <col min="15118" max="15118" width="10.28515625" style="1" customWidth="1"/>
    <col min="15119" max="15119" width="8.7109375" style="1" customWidth="1"/>
    <col min="15120" max="15120" width="6.28515625" style="1" bestFit="1" customWidth="1"/>
    <col min="15121" max="15121" width="9.5703125" style="1" bestFit="1" customWidth="1"/>
    <col min="15122" max="15122" width="11.285156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285156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285156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28515625" style="1" bestFit="1" customWidth="1"/>
    <col min="15374" max="15374" width="10.28515625" style="1" customWidth="1"/>
    <col min="15375" max="15375" width="8.7109375" style="1" customWidth="1"/>
    <col min="15376" max="15376" width="6.28515625" style="1" bestFit="1" customWidth="1"/>
    <col min="15377" max="15377" width="9.5703125" style="1" bestFit="1" customWidth="1"/>
    <col min="15378" max="15378" width="11.285156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285156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285156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28515625" style="1" bestFit="1" customWidth="1"/>
    <col min="15630" max="15630" width="10.28515625" style="1" customWidth="1"/>
    <col min="15631" max="15631" width="8.7109375" style="1" customWidth="1"/>
    <col min="15632" max="15632" width="6.28515625" style="1" bestFit="1" customWidth="1"/>
    <col min="15633" max="15633" width="9.5703125" style="1" bestFit="1" customWidth="1"/>
    <col min="15634" max="15634" width="11.285156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285156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285156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28515625" style="1" bestFit="1" customWidth="1"/>
    <col min="15886" max="15886" width="10.28515625" style="1" customWidth="1"/>
    <col min="15887" max="15887" width="8.7109375" style="1" customWidth="1"/>
    <col min="15888" max="15888" width="6.28515625" style="1" bestFit="1" customWidth="1"/>
    <col min="15889" max="15889" width="9.5703125" style="1" bestFit="1" customWidth="1"/>
    <col min="15890" max="15890" width="11.285156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285156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285156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28515625" style="1" bestFit="1" customWidth="1"/>
    <col min="16142" max="16142" width="10.28515625" style="1" customWidth="1"/>
    <col min="16143" max="16143" width="8.7109375" style="1" customWidth="1"/>
    <col min="16144" max="16144" width="6.28515625" style="1" bestFit="1" customWidth="1"/>
    <col min="16145" max="16145" width="9.5703125" style="1" bestFit="1" customWidth="1"/>
    <col min="16146" max="16146" width="11.28515625" style="1" customWidth="1"/>
    <col min="16147" max="16384" width="9" style="1"/>
  </cols>
  <sheetData>
    <row r="1" spans="1:18" ht="27.75">
      <c r="A1" s="89" t="s">
        <v>11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</row>
    <row r="2" spans="1:18">
      <c r="A2" s="90" t="s">
        <v>12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spans="1:18">
      <c r="A3" s="87" t="s">
        <v>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18">
      <c r="A4" s="87" t="s">
        <v>9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</row>
    <row r="5" spans="1:18" ht="3" customHeight="1"/>
    <row r="6" spans="1:18" ht="3" customHeight="1"/>
    <row r="7" spans="1:18">
      <c r="A7" s="64"/>
      <c r="B7" s="5"/>
      <c r="C7" s="91" t="s">
        <v>13</v>
      </c>
      <c r="D7" s="92"/>
      <c r="E7" s="92"/>
      <c r="F7" s="93"/>
      <c r="G7" s="91" t="s">
        <v>14</v>
      </c>
      <c r="H7" s="92"/>
      <c r="I7" s="92"/>
      <c r="J7" s="93"/>
      <c r="K7" s="91" t="s">
        <v>15</v>
      </c>
      <c r="L7" s="92"/>
      <c r="M7" s="92"/>
      <c r="N7" s="93"/>
      <c r="O7" s="91" t="s">
        <v>16</v>
      </c>
      <c r="P7" s="92"/>
      <c r="Q7" s="92"/>
      <c r="R7" s="93"/>
    </row>
    <row r="8" spans="1:18" ht="48">
      <c r="A8" s="65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>
      <c r="A9" s="66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>
      <c r="A10" s="15">
        <v>1</v>
      </c>
      <c r="B10" s="16" t="s">
        <v>20</v>
      </c>
      <c r="C10" s="17"/>
      <c r="D10" s="17"/>
      <c r="E10" s="18"/>
      <c r="F10" s="18"/>
      <c r="G10" s="19">
        <v>68</v>
      </c>
      <c r="H10" s="19" t="s">
        <v>21</v>
      </c>
      <c r="I10" s="20">
        <v>80</v>
      </c>
      <c r="J10" s="21">
        <f>G10*I10</f>
        <v>5440</v>
      </c>
      <c r="K10" s="17"/>
      <c r="L10" s="17"/>
      <c r="M10" s="18"/>
      <c r="N10" s="18"/>
      <c r="O10" s="22"/>
      <c r="P10" s="17"/>
      <c r="Q10" s="18"/>
      <c r="R10" s="18"/>
    </row>
    <row r="11" spans="1:18">
      <c r="A11" s="15">
        <v>2</v>
      </c>
      <c r="B11" s="1" t="s">
        <v>22</v>
      </c>
      <c r="C11" s="17"/>
      <c r="D11" s="17"/>
      <c r="E11" s="18"/>
      <c r="F11" s="18"/>
      <c r="G11" s="19">
        <v>6</v>
      </c>
      <c r="H11" s="19" t="s">
        <v>23</v>
      </c>
      <c r="I11" s="20">
        <v>10</v>
      </c>
      <c r="J11" s="21">
        <f>G11*I11</f>
        <v>60</v>
      </c>
      <c r="K11" s="17"/>
      <c r="L11" s="17"/>
      <c r="M11" s="18"/>
      <c r="N11" s="18"/>
      <c r="O11" s="22"/>
      <c r="P11" s="17"/>
      <c r="Q11" s="18"/>
      <c r="R11" s="18"/>
    </row>
    <row r="12" spans="1:18">
      <c r="A12" s="15"/>
      <c r="B12" s="16"/>
      <c r="C12" s="17"/>
      <c r="D12" s="17"/>
      <c r="E12" s="18"/>
      <c r="F12" s="18"/>
      <c r="G12" s="19"/>
      <c r="H12" s="19"/>
      <c r="I12" s="20"/>
      <c r="J12" s="21"/>
      <c r="K12" s="17"/>
      <c r="L12" s="17"/>
      <c r="M12" s="18"/>
      <c r="N12" s="18"/>
      <c r="O12" s="22"/>
      <c r="P12" s="17"/>
      <c r="Q12" s="18"/>
      <c r="R12" s="18"/>
    </row>
    <row r="13" spans="1:18">
      <c r="A13" s="15"/>
      <c r="B13" s="16"/>
      <c r="C13" s="17"/>
      <c r="D13" s="17"/>
      <c r="E13" s="18"/>
      <c r="F13" s="18"/>
      <c r="G13" s="19"/>
      <c r="H13" s="19"/>
      <c r="I13" s="20"/>
      <c r="J13" s="21"/>
      <c r="K13" s="17"/>
      <c r="L13" s="17"/>
      <c r="M13" s="18"/>
      <c r="N13" s="18"/>
      <c r="O13" s="22"/>
      <c r="P13" s="17"/>
      <c r="Q13" s="18"/>
      <c r="R13" s="18"/>
    </row>
    <row r="14" spans="1:18">
      <c r="A14" s="15"/>
      <c r="B14" s="16"/>
      <c r="C14" s="17"/>
      <c r="D14" s="17"/>
      <c r="E14" s="18"/>
      <c r="F14" s="18"/>
      <c r="G14" s="19"/>
      <c r="H14" s="19"/>
      <c r="I14" s="20"/>
      <c r="J14" s="21"/>
      <c r="K14" s="17"/>
      <c r="L14" s="17"/>
      <c r="M14" s="18"/>
      <c r="N14" s="18"/>
      <c r="O14" s="22"/>
      <c r="P14" s="17"/>
      <c r="Q14" s="18"/>
      <c r="R14" s="18"/>
    </row>
    <row r="15" spans="1:18">
      <c r="A15" s="15"/>
      <c r="B15" s="16"/>
      <c r="C15" s="17"/>
      <c r="D15" s="17"/>
      <c r="E15" s="18"/>
      <c r="F15" s="18"/>
      <c r="G15" s="19"/>
      <c r="H15" s="19"/>
      <c r="I15" s="20"/>
      <c r="J15" s="21"/>
      <c r="K15" s="17"/>
      <c r="L15" s="17"/>
      <c r="M15" s="18"/>
      <c r="N15" s="18"/>
      <c r="O15" s="22"/>
      <c r="P15" s="17"/>
      <c r="Q15" s="18"/>
      <c r="R15" s="18"/>
    </row>
    <row r="16" spans="1:18">
      <c r="A16" s="15"/>
      <c r="B16" s="16"/>
      <c r="C16" s="17"/>
      <c r="D16" s="17"/>
      <c r="E16" s="18"/>
      <c r="F16" s="18"/>
      <c r="G16" s="19"/>
      <c r="H16" s="19"/>
      <c r="I16" s="20"/>
      <c r="J16" s="21"/>
      <c r="K16" s="17"/>
      <c r="L16" s="17"/>
      <c r="M16" s="18"/>
      <c r="N16" s="18"/>
      <c r="O16" s="22"/>
      <c r="P16" s="17"/>
      <c r="Q16" s="18"/>
      <c r="R16" s="18"/>
    </row>
    <row r="17" spans="1:21">
      <c r="A17" s="15"/>
      <c r="B17" s="16"/>
      <c r="C17" s="17"/>
      <c r="D17" s="17"/>
      <c r="E17" s="18"/>
      <c r="F17" s="18"/>
      <c r="G17" s="19"/>
      <c r="H17" s="19"/>
      <c r="I17" s="20"/>
      <c r="J17" s="21"/>
      <c r="K17" s="17"/>
      <c r="L17" s="17"/>
      <c r="M17" s="18"/>
      <c r="N17" s="18"/>
      <c r="O17" s="22"/>
      <c r="P17" s="17"/>
      <c r="Q17" s="18"/>
      <c r="R17" s="18"/>
    </row>
    <row r="18" spans="1:21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17"/>
      <c r="L18" s="17"/>
      <c r="M18" s="18"/>
      <c r="N18" s="18"/>
      <c r="O18" s="22"/>
      <c r="P18" s="17"/>
      <c r="Q18" s="18"/>
      <c r="R18" s="18"/>
    </row>
    <row r="19" spans="1:21">
      <c r="A19" s="15"/>
      <c r="B19" s="16"/>
      <c r="C19" s="17"/>
      <c r="D19" s="17"/>
      <c r="E19" s="18"/>
      <c r="F19" s="18"/>
      <c r="G19" s="19"/>
      <c r="H19" s="19"/>
      <c r="I19" s="20"/>
      <c r="J19" s="21"/>
      <c r="K19" s="17"/>
      <c r="L19" s="17"/>
      <c r="M19" s="18"/>
      <c r="N19" s="18"/>
      <c r="O19" s="22"/>
      <c r="P19" s="17"/>
      <c r="Q19" s="18"/>
      <c r="R19" s="18"/>
    </row>
    <row r="20" spans="1:21">
      <c r="A20" s="15"/>
      <c r="B20" s="16"/>
      <c r="C20" s="17"/>
      <c r="D20" s="17"/>
      <c r="E20" s="18"/>
      <c r="F20" s="18"/>
      <c r="G20" s="19"/>
      <c r="H20" s="19"/>
      <c r="I20" s="20"/>
      <c r="J20" s="21"/>
      <c r="K20" s="17"/>
      <c r="L20" s="17"/>
      <c r="M20" s="18"/>
      <c r="N20" s="18"/>
      <c r="O20" s="22"/>
      <c r="P20" s="17"/>
      <c r="Q20" s="18"/>
      <c r="R20" s="18"/>
    </row>
    <row r="21" spans="1:21">
      <c r="A21" s="15"/>
      <c r="B21" s="16"/>
      <c r="C21" s="17"/>
      <c r="D21" s="17"/>
      <c r="E21" s="18"/>
      <c r="F21" s="18"/>
      <c r="G21" s="19"/>
      <c r="H21" s="19"/>
      <c r="I21" s="20"/>
      <c r="J21" s="21"/>
      <c r="K21" s="17"/>
      <c r="L21" s="17"/>
      <c r="M21" s="18"/>
      <c r="N21" s="18"/>
      <c r="O21" s="22"/>
      <c r="P21" s="17"/>
      <c r="Q21" s="18"/>
      <c r="R21" s="18"/>
    </row>
    <row r="22" spans="1:21">
      <c r="A22" s="15"/>
      <c r="B22" s="16"/>
      <c r="C22" s="17"/>
      <c r="D22" s="17"/>
      <c r="E22" s="18"/>
      <c r="F22" s="18"/>
      <c r="G22" s="19"/>
      <c r="H22" s="19"/>
      <c r="I22" s="20"/>
      <c r="J22" s="21"/>
      <c r="K22" s="17"/>
      <c r="L22" s="17"/>
      <c r="M22" s="18"/>
      <c r="N22" s="18"/>
      <c r="O22" s="22"/>
      <c r="P22" s="17"/>
      <c r="Q22" s="18"/>
      <c r="R22" s="18"/>
    </row>
    <row r="23" spans="1:21">
      <c r="A23" s="15"/>
      <c r="B23" s="16"/>
      <c r="C23" s="17"/>
      <c r="D23" s="17"/>
      <c r="E23" s="18"/>
      <c r="F23" s="18"/>
      <c r="G23" s="19"/>
      <c r="H23" s="19"/>
      <c r="I23" s="20"/>
      <c r="J23" s="21"/>
      <c r="K23" s="17"/>
      <c r="L23" s="17"/>
      <c r="M23" s="18"/>
      <c r="N23" s="18"/>
      <c r="O23" s="22"/>
      <c r="P23" s="17"/>
      <c r="Q23" s="18"/>
      <c r="R23" s="18"/>
    </row>
    <row r="24" spans="1:21">
      <c r="A24" s="15"/>
      <c r="B24" s="23"/>
      <c r="C24" s="17"/>
      <c r="D24" s="17"/>
      <c r="E24" s="18"/>
      <c r="F24" s="18"/>
      <c r="G24" s="19"/>
      <c r="H24" s="19"/>
      <c r="I24" s="20"/>
      <c r="J24" s="21"/>
      <c r="K24" s="17"/>
      <c r="L24" s="17"/>
      <c r="M24" s="18"/>
      <c r="N24" s="18"/>
      <c r="O24" s="22"/>
      <c r="P24" s="17"/>
      <c r="Q24" s="18"/>
      <c r="R24" s="18"/>
    </row>
    <row r="25" spans="1:21">
      <c r="A25" s="15"/>
      <c r="B25" s="23"/>
      <c r="C25" s="17"/>
      <c r="D25" s="17"/>
      <c r="E25" s="18"/>
      <c r="F25" s="18"/>
      <c r="G25" s="19"/>
      <c r="H25" s="19"/>
      <c r="I25" s="20"/>
      <c r="J25" s="21"/>
      <c r="K25" s="17"/>
      <c r="L25" s="17"/>
      <c r="M25" s="18"/>
      <c r="N25" s="18"/>
      <c r="O25" s="22"/>
      <c r="P25" s="17"/>
      <c r="Q25" s="18"/>
      <c r="R25" s="18"/>
    </row>
    <row r="26" spans="1:21">
      <c r="A26" s="15"/>
      <c r="B26" s="23"/>
      <c r="C26" s="17"/>
      <c r="D26" s="17"/>
      <c r="E26" s="18"/>
      <c r="F26" s="18"/>
      <c r="G26" s="19"/>
      <c r="H26" s="19"/>
      <c r="I26" s="20"/>
      <c r="J26" s="21"/>
      <c r="K26" s="17"/>
      <c r="L26" s="17"/>
      <c r="M26" s="18"/>
      <c r="N26" s="18"/>
      <c r="O26" s="22"/>
      <c r="P26" s="17"/>
      <c r="Q26" s="18"/>
      <c r="R26" s="18"/>
    </row>
    <row r="27" spans="1:21">
      <c r="A27" s="15"/>
      <c r="B27" s="24"/>
      <c r="C27" s="17"/>
      <c r="D27" s="17"/>
      <c r="E27" s="18"/>
      <c r="F27" s="18"/>
      <c r="G27" s="19"/>
      <c r="H27" s="19"/>
      <c r="I27" s="20"/>
      <c r="J27" s="21"/>
      <c r="K27" s="19"/>
      <c r="L27" s="17"/>
      <c r="M27" s="20"/>
      <c r="N27" s="25"/>
      <c r="O27" s="22"/>
      <c r="P27" s="17"/>
      <c r="Q27" s="18"/>
      <c r="R27" s="18"/>
    </row>
    <row r="28" spans="1:21">
      <c r="A28" s="15"/>
      <c r="B28" s="23"/>
      <c r="C28" s="17"/>
      <c r="D28" s="17"/>
      <c r="E28" s="18"/>
      <c r="F28" s="18"/>
      <c r="G28" s="19"/>
      <c r="H28" s="19"/>
      <c r="I28" s="20"/>
      <c r="J28" s="21"/>
      <c r="K28" s="19"/>
      <c r="L28" s="19"/>
      <c r="M28" s="20"/>
      <c r="N28" s="25"/>
      <c r="O28" s="22"/>
      <c r="P28" s="17"/>
      <c r="Q28" s="18"/>
      <c r="R28" s="18"/>
    </row>
    <row r="29" spans="1:21">
      <c r="A29" s="15"/>
      <c r="B29" s="50"/>
      <c r="C29" s="51"/>
      <c r="D29" s="51"/>
      <c r="E29" s="52"/>
      <c r="F29" s="52"/>
      <c r="G29" s="53"/>
      <c r="H29" s="53"/>
      <c r="I29" s="54"/>
      <c r="J29" s="55"/>
      <c r="K29" s="53"/>
      <c r="L29" s="51"/>
      <c r="M29" s="54"/>
      <c r="N29" s="56"/>
      <c r="O29" s="57"/>
      <c r="P29" s="51"/>
      <c r="Q29" s="52"/>
      <c r="R29" s="52"/>
      <c r="S29" s="26"/>
      <c r="T29" s="26"/>
      <c r="U29" s="26"/>
    </row>
    <row r="30" spans="1:21" ht="24.75" thickBot="1">
      <c r="A30" s="27"/>
      <c r="B30" s="58" t="s">
        <v>8</v>
      </c>
      <c r="C30" s="59"/>
      <c r="D30" s="59"/>
      <c r="E30" s="60"/>
      <c r="F30" s="61"/>
      <c r="G30" s="59"/>
      <c r="H30" s="59"/>
      <c r="I30" s="59"/>
      <c r="J30" s="61"/>
      <c r="K30" s="59"/>
      <c r="L30" s="59"/>
      <c r="M30" s="62"/>
      <c r="N30" s="61"/>
      <c r="O30" s="63"/>
      <c r="P30" s="63"/>
      <c r="Q30" s="62"/>
      <c r="R30" s="61"/>
    </row>
    <row r="31" spans="1:21" ht="24.75" thickTop="1">
      <c r="A31" s="28"/>
      <c r="B31" s="29"/>
      <c r="F31" s="30"/>
      <c r="J31" s="30"/>
      <c r="M31" s="31"/>
      <c r="N31" s="30"/>
      <c r="Q31" s="31"/>
      <c r="R31" s="30"/>
    </row>
    <row r="32" spans="1:21" ht="21" customHeight="1">
      <c r="F32" s="31"/>
      <c r="J32" s="32"/>
      <c r="K32" s="33"/>
      <c r="L32" s="34"/>
      <c r="M32" s="35"/>
      <c r="N32" s="33"/>
      <c r="O32" s="36"/>
      <c r="P32" s="33"/>
      <c r="Q32" s="36"/>
      <c r="R32" s="31"/>
    </row>
    <row r="33" spans="1:18" ht="23.25" customHeight="1">
      <c r="F33" s="31"/>
      <c r="J33" s="32"/>
      <c r="K33" s="88"/>
      <c r="L33" s="88"/>
      <c r="M33" s="88"/>
      <c r="N33" s="88"/>
      <c r="O33" s="36"/>
      <c r="P33" s="37"/>
      <c r="Q33" s="36"/>
      <c r="R33" s="31"/>
    </row>
    <row r="34" spans="1:18" ht="23.25" customHeight="1">
      <c r="F34" s="31"/>
      <c r="J34" s="32"/>
      <c r="K34" s="88"/>
      <c r="L34" s="88"/>
      <c r="M34" s="88"/>
      <c r="N34" s="88"/>
      <c r="O34" s="88"/>
      <c r="P34" s="37"/>
      <c r="Q34" s="36"/>
      <c r="R34" s="31"/>
    </row>
    <row r="35" spans="1:18" ht="23.25" customHeight="1">
      <c r="B35" s="38"/>
      <c r="F35" s="31"/>
      <c r="J35" s="39"/>
      <c r="K35" s="37"/>
      <c r="L35" s="37"/>
      <c r="M35" s="40"/>
      <c r="N35" s="37"/>
      <c r="O35" s="36"/>
      <c r="P35" s="37"/>
      <c r="Q35" s="36"/>
      <c r="R35" s="31"/>
    </row>
    <row r="36" spans="1:18" ht="23.25" customHeight="1">
      <c r="F36" s="31"/>
      <c r="J36" s="39"/>
      <c r="K36" s="88"/>
      <c r="L36" s="88"/>
      <c r="M36" s="88"/>
      <c r="N36" s="88"/>
      <c r="O36" s="36"/>
      <c r="P36" s="37"/>
      <c r="Q36" s="37"/>
      <c r="R36" s="31"/>
    </row>
    <row r="37" spans="1:18" ht="28.5" customHeight="1">
      <c r="F37" s="31"/>
      <c r="J37" s="39"/>
      <c r="K37" s="88"/>
      <c r="L37" s="88"/>
      <c r="M37" s="88"/>
      <c r="N37" s="88"/>
      <c r="O37" s="88"/>
      <c r="P37" s="33"/>
      <c r="Q37" s="36"/>
      <c r="R37" s="31"/>
    </row>
    <row r="38" spans="1:18" s="38" customFormat="1" ht="23.25" customHeight="1">
      <c r="A38" s="41"/>
      <c r="B38" s="41"/>
      <c r="C38" s="42"/>
      <c r="D38" s="42"/>
      <c r="E38" s="43"/>
      <c r="F38" s="43"/>
      <c r="G38" s="44"/>
      <c r="H38" s="44"/>
      <c r="I38" s="44"/>
      <c r="J38" s="32"/>
      <c r="K38" s="33"/>
      <c r="L38" s="33"/>
      <c r="M38" s="34"/>
      <c r="N38" s="35"/>
      <c r="O38" s="33"/>
      <c r="P38" s="45"/>
      <c r="Q38" s="46"/>
      <c r="R38" s="43"/>
    </row>
    <row r="39" spans="1:18" ht="23.25" customHeight="1">
      <c r="A39" s="47"/>
      <c r="B39" s="41"/>
      <c r="C39" s="42"/>
      <c r="D39" s="42"/>
      <c r="E39" s="43"/>
      <c r="F39" s="43"/>
      <c r="G39" s="44"/>
      <c r="H39" s="44"/>
      <c r="I39" s="44"/>
      <c r="J39" s="32"/>
      <c r="K39" s="88"/>
      <c r="L39" s="88"/>
      <c r="M39" s="88"/>
      <c r="N39" s="88"/>
      <c r="O39" s="88"/>
      <c r="P39" s="45"/>
      <c r="Q39" s="46"/>
      <c r="R39" s="43"/>
    </row>
    <row r="40" spans="1:18" ht="23.25" customHeight="1">
      <c r="A40" s="47"/>
      <c r="B40" s="41"/>
      <c r="C40" s="42"/>
      <c r="D40" s="42"/>
      <c r="E40" s="43"/>
      <c r="F40" s="43"/>
      <c r="G40" s="44"/>
      <c r="H40" s="44"/>
      <c r="I40" s="44"/>
      <c r="J40" s="39"/>
      <c r="K40" s="37"/>
      <c r="L40" s="37"/>
      <c r="M40" s="37"/>
      <c r="N40" s="40"/>
      <c r="O40" s="37"/>
      <c r="P40" s="37"/>
      <c r="Q40" s="46"/>
      <c r="R40" s="43"/>
    </row>
    <row r="41" spans="1:18" ht="23.25" customHeight="1">
      <c r="A41" s="47"/>
      <c r="B41" s="41"/>
      <c r="C41" s="42"/>
      <c r="D41" s="42"/>
      <c r="E41" s="43"/>
      <c r="F41" s="43"/>
      <c r="G41" s="44"/>
      <c r="H41" s="44"/>
      <c r="I41" s="44"/>
      <c r="J41" s="39"/>
      <c r="K41" s="88"/>
      <c r="L41" s="88"/>
      <c r="M41" s="88"/>
      <c r="N41" s="88"/>
      <c r="O41" s="88"/>
      <c r="P41" s="48"/>
      <c r="Q41" s="46"/>
      <c r="R41" s="43"/>
    </row>
    <row r="42" spans="1:18" ht="23.25" customHeight="1">
      <c r="A42" s="47"/>
      <c r="B42" s="41"/>
      <c r="C42" s="42"/>
      <c r="D42" s="42"/>
      <c r="E42" s="43"/>
      <c r="F42" s="43"/>
      <c r="G42" s="44"/>
      <c r="H42" s="44"/>
      <c r="I42" s="44"/>
      <c r="J42" s="39"/>
      <c r="K42" s="37"/>
      <c r="L42" s="37"/>
      <c r="M42" s="37"/>
      <c r="N42" s="37"/>
      <c r="O42" s="37"/>
      <c r="P42" s="37"/>
      <c r="Q42" s="46"/>
      <c r="R42" s="43"/>
    </row>
    <row r="43" spans="1:18" ht="23.25" customHeight="1">
      <c r="J43" s="39"/>
      <c r="K43" s="33"/>
      <c r="L43" s="33"/>
      <c r="M43" s="33"/>
      <c r="N43" s="35"/>
      <c r="O43" s="33"/>
      <c r="P43" s="48"/>
      <c r="Q43" s="48"/>
    </row>
    <row r="44" spans="1:18" ht="23.25" customHeight="1">
      <c r="J44" s="32"/>
      <c r="K44" s="34"/>
      <c r="L44" s="34"/>
      <c r="M44" s="49"/>
      <c r="N44" s="49"/>
      <c r="O44" s="45"/>
      <c r="P44" s="37"/>
      <c r="Q44" s="48"/>
    </row>
    <row r="45" spans="1:18" ht="23.25" customHeight="1">
      <c r="J45" s="46"/>
      <c r="K45" s="86"/>
      <c r="L45" s="86"/>
      <c r="M45" s="86"/>
      <c r="N45" s="86"/>
      <c r="O45" s="45"/>
      <c r="P45" s="48"/>
      <c r="Q45" s="48"/>
    </row>
    <row r="46" spans="1:18" ht="23.25" customHeight="1">
      <c r="J46" s="46"/>
      <c r="K46" s="86"/>
      <c r="L46" s="86"/>
      <c r="M46" s="86"/>
      <c r="N46" s="86"/>
      <c r="O46" s="37"/>
      <c r="P46" s="37"/>
      <c r="Q46" s="48"/>
    </row>
    <row r="47" spans="1:18" ht="27.75">
      <c r="J47" s="46"/>
      <c r="K47" s="86"/>
      <c r="L47" s="86"/>
      <c r="M47" s="86"/>
      <c r="N47" s="86"/>
      <c r="O47" s="48"/>
    </row>
    <row r="48" spans="1:18" ht="27.75">
      <c r="J48" s="46"/>
      <c r="K48" s="86"/>
      <c r="L48" s="86"/>
      <c r="M48" s="86"/>
      <c r="N48" s="86"/>
      <c r="O48" s="37"/>
      <c r="P48" s="37"/>
    </row>
    <row r="49" spans="10:15" ht="27.75">
      <c r="J49" s="48"/>
      <c r="K49" s="86"/>
      <c r="L49" s="86"/>
      <c r="M49" s="86"/>
      <c r="N49" s="86"/>
      <c r="O49" s="48"/>
    </row>
    <row r="50" spans="10:15" ht="27.75">
      <c r="J50" s="48"/>
      <c r="K50" s="86"/>
      <c r="L50" s="86"/>
      <c r="M50" s="86"/>
      <c r="N50" s="86"/>
      <c r="O50" s="37"/>
    </row>
    <row r="51" spans="10:15" ht="27.75">
      <c r="J51" s="48"/>
      <c r="K51" s="86"/>
      <c r="L51" s="86"/>
      <c r="M51" s="86"/>
      <c r="N51" s="86"/>
      <c r="O51" s="48"/>
    </row>
    <row r="52" spans="10:15" ht="27.75">
      <c r="J52" s="48"/>
      <c r="K52" s="86"/>
      <c r="L52" s="86"/>
      <c r="M52" s="86"/>
      <c r="N52" s="86"/>
      <c r="O52" s="37"/>
    </row>
    <row r="53" spans="10:15" ht="27.75">
      <c r="K53" s="86"/>
      <c r="L53" s="86"/>
      <c r="M53" s="86"/>
      <c r="N53" s="86"/>
    </row>
    <row r="54" spans="10:15" ht="27.75">
      <c r="K54" s="86"/>
      <c r="L54" s="86"/>
      <c r="M54" s="86"/>
      <c r="N54" s="86"/>
      <c r="O54" s="37"/>
    </row>
    <row r="78" spans="1:18">
      <c r="A78" s="41"/>
      <c r="B78" s="41"/>
      <c r="C78" s="41"/>
      <c r="D78" s="41"/>
      <c r="E78" s="41"/>
      <c r="F78" s="41"/>
      <c r="G78" s="41"/>
      <c r="H78" s="41"/>
      <c r="I78" s="41"/>
      <c r="P78" s="41"/>
      <c r="Q78" s="41"/>
      <c r="R78" s="41"/>
    </row>
    <row r="79" spans="1:18">
      <c r="A79" s="41"/>
      <c r="B79" s="41"/>
      <c r="C79" s="41"/>
      <c r="D79" s="41"/>
      <c r="E79" s="41"/>
      <c r="F79" s="41"/>
      <c r="G79" s="41"/>
      <c r="H79" s="41"/>
      <c r="I79" s="41"/>
      <c r="P79" s="41"/>
      <c r="Q79" s="41"/>
      <c r="R79" s="41"/>
    </row>
    <row r="80" spans="1:18">
      <c r="A80" s="41"/>
      <c r="B80" s="41"/>
      <c r="C80" s="41"/>
      <c r="D80" s="41"/>
      <c r="E80" s="41"/>
      <c r="F80" s="41"/>
      <c r="G80" s="41"/>
      <c r="H80" s="41"/>
      <c r="I80" s="41"/>
      <c r="P80" s="41"/>
      <c r="Q80" s="41"/>
      <c r="R80" s="41"/>
    </row>
    <row r="84" spans="10:15">
      <c r="J84" s="41"/>
      <c r="K84" s="41"/>
      <c r="L84" s="41"/>
      <c r="M84" s="41"/>
      <c r="N84" s="41"/>
      <c r="O84" s="41"/>
    </row>
    <row r="85" spans="10:15">
      <c r="J85" s="41"/>
      <c r="K85" s="41"/>
      <c r="L85" s="41"/>
      <c r="M85" s="41"/>
      <c r="N85" s="41"/>
      <c r="O85" s="41"/>
    </row>
    <row r="86" spans="10:15">
      <c r="J86" s="41"/>
      <c r="K86" s="41"/>
      <c r="L86" s="41"/>
      <c r="M86" s="41"/>
      <c r="N86" s="41"/>
      <c r="O86" s="41"/>
    </row>
  </sheetData>
  <mergeCells count="24">
    <mergeCell ref="K41:O41"/>
    <mergeCell ref="A1:R1"/>
    <mergeCell ref="A2:R2"/>
    <mergeCell ref="A4:R4"/>
    <mergeCell ref="C7:F7"/>
    <mergeCell ref="G7:J7"/>
    <mergeCell ref="K7:N7"/>
    <mergeCell ref="O7:R7"/>
    <mergeCell ref="K51:N51"/>
    <mergeCell ref="K52:N52"/>
    <mergeCell ref="K53:N53"/>
    <mergeCell ref="K54:N54"/>
    <mergeCell ref="A3:R3"/>
    <mergeCell ref="K45:N45"/>
    <mergeCell ref="K46:N46"/>
    <mergeCell ref="K47:N47"/>
    <mergeCell ref="K48:N48"/>
    <mergeCell ref="K49:N49"/>
    <mergeCell ref="K50:N50"/>
    <mergeCell ref="K33:N33"/>
    <mergeCell ref="K34:O34"/>
    <mergeCell ref="K36:N36"/>
    <mergeCell ref="K37:O37"/>
    <mergeCell ref="K39:O39"/>
  </mergeCells>
  <pageMargins left="0.15748031496062992" right="0.1574803149606299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46"/>
  <sheetViews>
    <sheetView tabSelected="1" workbookViewId="0">
      <selection activeCell="Q101" sqref="Q101"/>
    </sheetView>
  </sheetViews>
  <sheetFormatPr defaultRowHeight="24"/>
  <cols>
    <col min="1" max="1" width="5.85546875" style="1" customWidth="1"/>
    <col min="2" max="2" width="27.28515625" style="78" customWidth="1"/>
    <col min="3" max="3" width="8.7109375" style="2" customWidth="1"/>
    <col min="4" max="4" width="6.28515625" style="2" bestFit="1" customWidth="1"/>
    <col min="5" max="5" width="10.5703125" style="3" customWidth="1"/>
    <col min="6" max="6" width="9.85546875" style="3" customWidth="1"/>
    <col min="7" max="7" width="8.140625" style="2" customWidth="1"/>
    <col min="8" max="8" width="6.28515625" style="2" bestFit="1" customWidth="1"/>
    <col min="9" max="9" width="11.28515625" style="2" customWidth="1"/>
    <col min="10" max="10" width="12.140625" style="3" customWidth="1"/>
    <col min="11" max="12" width="8.7109375" style="2" customWidth="1"/>
    <col min="13" max="13" width="11.140625" style="3" customWidth="1"/>
    <col min="14" max="14" width="10.28515625" style="3" customWidth="1"/>
    <col min="15" max="15" width="8.7109375" style="4" customWidth="1"/>
    <col min="16" max="16" width="6.28515625" style="4" bestFit="1" customWidth="1"/>
    <col min="17" max="17" width="11.5703125" style="3" customWidth="1"/>
    <col min="18" max="18" width="11.285156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285156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285156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28515625" style="1" bestFit="1" customWidth="1"/>
    <col min="270" max="270" width="10.28515625" style="1" customWidth="1"/>
    <col min="271" max="271" width="8.7109375" style="1" customWidth="1"/>
    <col min="272" max="272" width="6.28515625" style="1" bestFit="1" customWidth="1"/>
    <col min="273" max="273" width="9.5703125" style="1" bestFit="1" customWidth="1"/>
    <col min="274" max="274" width="11.285156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285156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285156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28515625" style="1" bestFit="1" customWidth="1"/>
    <col min="526" max="526" width="10.28515625" style="1" customWidth="1"/>
    <col min="527" max="527" width="8.7109375" style="1" customWidth="1"/>
    <col min="528" max="528" width="6.28515625" style="1" bestFit="1" customWidth="1"/>
    <col min="529" max="529" width="9.5703125" style="1" bestFit="1" customWidth="1"/>
    <col min="530" max="530" width="11.285156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285156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285156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28515625" style="1" bestFit="1" customWidth="1"/>
    <col min="782" max="782" width="10.28515625" style="1" customWidth="1"/>
    <col min="783" max="783" width="8.7109375" style="1" customWidth="1"/>
    <col min="784" max="784" width="6.28515625" style="1" bestFit="1" customWidth="1"/>
    <col min="785" max="785" width="9.5703125" style="1" bestFit="1" customWidth="1"/>
    <col min="786" max="786" width="11.285156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285156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285156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28515625" style="1" bestFit="1" customWidth="1"/>
    <col min="1038" max="1038" width="10.28515625" style="1" customWidth="1"/>
    <col min="1039" max="1039" width="8.7109375" style="1" customWidth="1"/>
    <col min="1040" max="1040" width="6.28515625" style="1" bestFit="1" customWidth="1"/>
    <col min="1041" max="1041" width="9.5703125" style="1" bestFit="1" customWidth="1"/>
    <col min="1042" max="1042" width="11.285156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285156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285156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28515625" style="1" bestFit="1" customWidth="1"/>
    <col min="1294" max="1294" width="10.28515625" style="1" customWidth="1"/>
    <col min="1295" max="1295" width="8.7109375" style="1" customWidth="1"/>
    <col min="1296" max="1296" width="6.28515625" style="1" bestFit="1" customWidth="1"/>
    <col min="1297" max="1297" width="9.5703125" style="1" bestFit="1" customWidth="1"/>
    <col min="1298" max="1298" width="11.285156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285156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285156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28515625" style="1" bestFit="1" customWidth="1"/>
    <col min="1550" max="1550" width="10.28515625" style="1" customWidth="1"/>
    <col min="1551" max="1551" width="8.7109375" style="1" customWidth="1"/>
    <col min="1552" max="1552" width="6.28515625" style="1" bestFit="1" customWidth="1"/>
    <col min="1553" max="1553" width="9.5703125" style="1" bestFit="1" customWidth="1"/>
    <col min="1554" max="1554" width="11.285156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285156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285156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28515625" style="1" bestFit="1" customWidth="1"/>
    <col min="1806" max="1806" width="10.28515625" style="1" customWidth="1"/>
    <col min="1807" max="1807" width="8.7109375" style="1" customWidth="1"/>
    <col min="1808" max="1808" width="6.28515625" style="1" bestFit="1" customWidth="1"/>
    <col min="1809" max="1809" width="9.5703125" style="1" bestFit="1" customWidth="1"/>
    <col min="1810" max="1810" width="11.285156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285156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285156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28515625" style="1" bestFit="1" customWidth="1"/>
    <col min="2062" max="2062" width="10.28515625" style="1" customWidth="1"/>
    <col min="2063" max="2063" width="8.7109375" style="1" customWidth="1"/>
    <col min="2064" max="2064" width="6.28515625" style="1" bestFit="1" customWidth="1"/>
    <col min="2065" max="2065" width="9.5703125" style="1" bestFit="1" customWidth="1"/>
    <col min="2066" max="2066" width="11.285156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285156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285156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28515625" style="1" bestFit="1" customWidth="1"/>
    <col min="2318" max="2318" width="10.28515625" style="1" customWidth="1"/>
    <col min="2319" max="2319" width="8.7109375" style="1" customWidth="1"/>
    <col min="2320" max="2320" width="6.28515625" style="1" bestFit="1" customWidth="1"/>
    <col min="2321" max="2321" width="9.5703125" style="1" bestFit="1" customWidth="1"/>
    <col min="2322" max="2322" width="11.285156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285156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285156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28515625" style="1" bestFit="1" customWidth="1"/>
    <col min="2574" max="2574" width="10.28515625" style="1" customWidth="1"/>
    <col min="2575" max="2575" width="8.7109375" style="1" customWidth="1"/>
    <col min="2576" max="2576" width="6.28515625" style="1" bestFit="1" customWidth="1"/>
    <col min="2577" max="2577" width="9.5703125" style="1" bestFit="1" customWidth="1"/>
    <col min="2578" max="2578" width="11.285156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285156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285156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28515625" style="1" bestFit="1" customWidth="1"/>
    <col min="2830" max="2830" width="10.28515625" style="1" customWidth="1"/>
    <col min="2831" max="2831" width="8.7109375" style="1" customWidth="1"/>
    <col min="2832" max="2832" width="6.28515625" style="1" bestFit="1" customWidth="1"/>
    <col min="2833" max="2833" width="9.5703125" style="1" bestFit="1" customWidth="1"/>
    <col min="2834" max="2834" width="11.285156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285156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285156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28515625" style="1" bestFit="1" customWidth="1"/>
    <col min="3086" max="3086" width="10.28515625" style="1" customWidth="1"/>
    <col min="3087" max="3087" width="8.7109375" style="1" customWidth="1"/>
    <col min="3088" max="3088" width="6.28515625" style="1" bestFit="1" customWidth="1"/>
    <col min="3089" max="3089" width="9.5703125" style="1" bestFit="1" customWidth="1"/>
    <col min="3090" max="3090" width="11.285156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285156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285156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28515625" style="1" bestFit="1" customWidth="1"/>
    <col min="3342" max="3342" width="10.28515625" style="1" customWidth="1"/>
    <col min="3343" max="3343" width="8.7109375" style="1" customWidth="1"/>
    <col min="3344" max="3344" width="6.28515625" style="1" bestFit="1" customWidth="1"/>
    <col min="3345" max="3345" width="9.5703125" style="1" bestFit="1" customWidth="1"/>
    <col min="3346" max="3346" width="11.285156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285156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285156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28515625" style="1" bestFit="1" customWidth="1"/>
    <col min="3598" max="3598" width="10.28515625" style="1" customWidth="1"/>
    <col min="3599" max="3599" width="8.7109375" style="1" customWidth="1"/>
    <col min="3600" max="3600" width="6.28515625" style="1" bestFit="1" customWidth="1"/>
    <col min="3601" max="3601" width="9.5703125" style="1" bestFit="1" customWidth="1"/>
    <col min="3602" max="3602" width="11.285156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285156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285156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28515625" style="1" bestFit="1" customWidth="1"/>
    <col min="3854" max="3854" width="10.28515625" style="1" customWidth="1"/>
    <col min="3855" max="3855" width="8.7109375" style="1" customWidth="1"/>
    <col min="3856" max="3856" width="6.28515625" style="1" bestFit="1" customWidth="1"/>
    <col min="3857" max="3857" width="9.5703125" style="1" bestFit="1" customWidth="1"/>
    <col min="3858" max="3858" width="11.285156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285156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285156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28515625" style="1" bestFit="1" customWidth="1"/>
    <col min="4110" max="4110" width="10.28515625" style="1" customWidth="1"/>
    <col min="4111" max="4111" width="8.7109375" style="1" customWidth="1"/>
    <col min="4112" max="4112" width="6.28515625" style="1" bestFit="1" customWidth="1"/>
    <col min="4113" max="4113" width="9.5703125" style="1" bestFit="1" customWidth="1"/>
    <col min="4114" max="4114" width="11.285156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285156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285156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28515625" style="1" bestFit="1" customWidth="1"/>
    <col min="4366" max="4366" width="10.28515625" style="1" customWidth="1"/>
    <col min="4367" max="4367" width="8.7109375" style="1" customWidth="1"/>
    <col min="4368" max="4368" width="6.28515625" style="1" bestFit="1" customWidth="1"/>
    <col min="4369" max="4369" width="9.5703125" style="1" bestFit="1" customWidth="1"/>
    <col min="4370" max="4370" width="11.285156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285156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285156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28515625" style="1" bestFit="1" customWidth="1"/>
    <col min="4622" max="4622" width="10.28515625" style="1" customWidth="1"/>
    <col min="4623" max="4623" width="8.7109375" style="1" customWidth="1"/>
    <col min="4624" max="4624" width="6.28515625" style="1" bestFit="1" customWidth="1"/>
    <col min="4625" max="4625" width="9.5703125" style="1" bestFit="1" customWidth="1"/>
    <col min="4626" max="4626" width="11.285156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285156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285156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28515625" style="1" bestFit="1" customWidth="1"/>
    <col min="4878" max="4878" width="10.28515625" style="1" customWidth="1"/>
    <col min="4879" max="4879" width="8.7109375" style="1" customWidth="1"/>
    <col min="4880" max="4880" width="6.28515625" style="1" bestFit="1" customWidth="1"/>
    <col min="4881" max="4881" width="9.5703125" style="1" bestFit="1" customWidth="1"/>
    <col min="4882" max="4882" width="11.285156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285156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285156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28515625" style="1" bestFit="1" customWidth="1"/>
    <col min="5134" max="5134" width="10.28515625" style="1" customWidth="1"/>
    <col min="5135" max="5135" width="8.7109375" style="1" customWidth="1"/>
    <col min="5136" max="5136" width="6.28515625" style="1" bestFit="1" customWidth="1"/>
    <col min="5137" max="5137" width="9.5703125" style="1" bestFit="1" customWidth="1"/>
    <col min="5138" max="5138" width="11.285156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285156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285156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28515625" style="1" bestFit="1" customWidth="1"/>
    <col min="5390" max="5390" width="10.28515625" style="1" customWidth="1"/>
    <col min="5391" max="5391" width="8.7109375" style="1" customWidth="1"/>
    <col min="5392" max="5392" width="6.28515625" style="1" bestFit="1" customWidth="1"/>
    <col min="5393" max="5393" width="9.5703125" style="1" bestFit="1" customWidth="1"/>
    <col min="5394" max="5394" width="11.285156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285156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285156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28515625" style="1" bestFit="1" customWidth="1"/>
    <col min="5646" max="5646" width="10.28515625" style="1" customWidth="1"/>
    <col min="5647" max="5647" width="8.7109375" style="1" customWidth="1"/>
    <col min="5648" max="5648" width="6.28515625" style="1" bestFit="1" customWidth="1"/>
    <col min="5649" max="5649" width="9.5703125" style="1" bestFit="1" customWidth="1"/>
    <col min="5650" max="5650" width="11.285156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285156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285156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28515625" style="1" bestFit="1" customWidth="1"/>
    <col min="5902" max="5902" width="10.28515625" style="1" customWidth="1"/>
    <col min="5903" max="5903" width="8.7109375" style="1" customWidth="1"/>
    <col min="5904" max="5904" width="6.28515625" style="1" bestFit="1" customWidth="1"/>
    <col min="5905" max="5905" width="9.5703125" style="1" bestFit="1" customWidth="1"/>
    <col min="5906" max="5906" width="11.285156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285156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285156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28515625" style="1" bestFit="1" customWidth="1"/>
    <col min="6158" max="6158" width="10.28515625" style="1" customWidth="1"/>
    <col min="6159" max="6159" width="8.7109375" style="1" customWidth="1"/>
    <col min="6160" max="6160" width="6.28515625" style="1" bestFit="1" customWidth="1"/>
    <col min="6161" max="6161" width="9.5703125" style="1" bestFit="1" customWidth="1"/>
    <col min="6162" max="6162" width="11.285156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285156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285156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28515625" style="1" bestFit="1" customWidth="1"/>
    <col min="6414" max="6414" width="10.28515625" style="1" customWidth="1"/>
    <col min="6415" max="6415" width="8.7109375" style="1" customWidth="1"/>
    <col min="6416" max="6416" width="6.28515625" style="1" bestFit="1" customWidth="1"/>
    <col min="6417" max="6417" width="9.5703125" style="1" bestFit="1" customWidth="1"/>
    <col min="6418" max="6418" width="11.285156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285156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285156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28515625" style="1" bestFit="1" customWidth="1"/>
    <col min="6670" max="6670" width="10.28515625" style="1" customWidth="1"/>
    <col min="6671" max="6671" width="8.7109375" style="1" customWidth="1"/>
    <col min="6672" max="6672" width="6.28515625" style="1" bestFit="1" customWidth="1"/>
    <col min="6673" max="6673" width="9.5703125" style="1" bestFit="1" customWidth="1"/>
    <col min="6674" max="6674" width="11.285156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285156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285156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28515625" style="1" bestFit="1" customWidth="1"/>
    <col min="6926" max="6926" width="10.28515625" style="1" customWidth="1"/>
    <col min="6927" max="6927" width="8.7109375" style="1" customWidth="1"/>
    <col min="6928" max="6928" width="6.28515625" style="1" bestFit="1" customWidth="1"/>
    <col min="6929" max="6929" width="9.5703125" style="1" bestFit="1" customWidth="1"/>
    <col min="6930" max="6930" width="11.285156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285156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285156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28515625" style="1" bestFit="1" customWidth="1"/>
    <col min="7182" max="7182" width="10.28515625" style="1" customWidth="1"/>
    <col min="7183" max="7183" width="8.7109375" style="1" customWidth="1"/>
    <col min="7184" max="7184" width="6.28515625" style="1" bestFit="1" customWidth="1"/>
    <col min="7185" max="7185" width="9.5703125" style="1" bestFit="1" customWidth="1"/>
    <col min="7186" max="7186" width="11.285156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285156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285156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28515625" style="1" bestFit="1" customWidth="1"/>
    <col min="7438" max="7438" width="10.28515625" style="1" customWidth="1"/>
    <col min="7439" max="7439" width="8.7109375" style="1" customWidth="1"/>
    <col min="7440" max="7440" width="6.28515625" style="1" bestFit="1" customWidth="1"/>
    <col min="7441" max="7441" width="9.5703125" style="1" bestFit="1" customWidth="1"/>
    <col min="7442" max="7442" width="11.285156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285156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285156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28515625" style="1" bestFit="1" customWidth="1"/>
    <col min="7694" max="7694" width="10.28515625" style="1" customWidth="1"/>
    <col min="7695" max="7695" width="8.7109375" style="1" customWidth="1"/>
    <col min="7696" max="7696" width="6.28515625" style="1" bestFit="1" customWidth="1"/>
    <col min="7697" max="7697" width="9.5703125" style="1" bestFit="1" customWidth="1"/>
    <col min="7698" max="7698" width="11.285156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285156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285156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28515625" style="1" bestFit="1" customWidth="1"/>
    <col min="7950" max="7950" width="10.28515625" style="1" customWidth="1"/>
    <col min="7951" max="7951" width="8.7109375" style="1" customWidth="1"/>
    <col min="7952" max="7952" width="6.28515625" style="1" bestFit="1" customWidth="1"/>
    <col min="7953" max="7953" width="9.5703125" style="1" bestFit="1" customWidth="1"/>
    <col min="7954" max="7954" width="11.285156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285156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285156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28515625" style="1" bestFit="1" customWidth="1"/>
    <col min="8206" max="8206" width="10.28515625" style="1" customWidth="1"/>
    <col min="8207" max="8207" width="8.7109375" style="1" customWidth="1"/>
    <col min="8208" max="8208" width="6.28515625" style="1" bestFit="1" customWidth="1"/>
    <col min="8209" max="8209" width="9.5703125" style="1" bestFit="1" customWidth="1"/>
    <col min="8210" max="8210" width="11.285156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285156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285156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28515625" style="1" bestFit="1" customWidth="1"/>
    <col min="8462" max="8462" width="10.28515625" style="1" customWidth="1"/>
    <col min="8463" max="8463" width="8.7109375" style="1" customWidth="1"/>
    <col min="8464" max="8464" width="6.28515625" style="1" bestFit="1" customWidth="1"/>
    <col min="8465" max="8465" width="9.5703125" style="1" bestFit="1" customWidth="1"/>
    <col min="8466" max="8466" width="11.285156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285156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285156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28515625" style="1" bestFit="1" customWidth="1"/>
    <col min="8718" max="8718" width="10.28515625" style="1" customWidth="1"/>
    <col min="8719" max="8719" width="8.7109375" style="1" customWidth="1"/>
    <col min="8720" max="8720" width="6.28515625" style="1" bestFit="1" customWidth="1"/>
    <col min="8721" max="8721" width="9.5703125" style="1" bestFit="1" customWidth="1"/>
    <col min="8722" max="8722" width="11.285156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285156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285156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28515625" style="1" bestFit="1" customWidth="1"/>
    <col min="8974" max="8974" width="10.28515625" style="1" customWidth="1"/>
    <col min="8975" max="8975" width="8.7109375" style="1" customWidth="1"/>
    <col min="8976" max="8976" width="6.28515625" style="1" bestFit="1" customWidth="1"/>
    <col min="8977" max="8977" width="9.5703125" style="1" bestFit="1" customWidth="1"/>
    <col min="8978" max="8978" width="11.285156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285156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285156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28515625" style="1" bestFit="1" customWidth="1"/>
    <col min="9230" max="9230" width="10.28515625" style="1" customWidth="1"/>
    <col min="9231" max="9231" width="8.7109375" style="1" customWidth="1"/>
    <col min="9232" max="9232" width="6.28515625" style="1" bestFit="1" customWidth="1"/>
    <col min="9233" max="9233" width="9.5703125" style="1" bestFit="1" customWidth="1"/>
    <col min="9234" max="9234" width="11.285156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285156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285156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28515625" style="1" bestFit="1" customWidth="1"/>
    <col min="9486" max="9486" width="10.28515625" style="1" customWidth="1"/>
    <col min="9487" max="9487" width="8.7109375" style="1" customWidth="1"/>
    <col min="9488" max="9488" width="6.28515625" style="1" bestFit="1" customWidth="1"/>
    <col min="9489" max="9489" width="9.5703125" style="1" bestFit="1" customWidth="1"/>
    <col min="9490" max="9490" width="11.285156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285156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285156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28515625" style="1" bestFit="1" customWidth="1"/>
    <col min="9742" max="9742" width="10.28515625" style="1" customWidth="1"/>
    <col min="9743" max="9743" width="8.7109375" style="1" customWidth="1"/>
    <col min="9744" max="9744" width="6.28515625" style="1" bestFit="1" customWidth="1"/>
    <col min="9745" max="9745" width="9.5703125" style="1" bestFit="1" customWidth="1"/>
    <col min="9746" max="9746" width="11.285156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285156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285156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28515625" style="1" bestFit="1" customWidth="1"/>
    <col min="9998" max="9998" width="10.28515625" style="1" customWidth="1"/>
    <col min="9999" max="9999" width="8.7109375" style="1" customWidth="1"/>
    <col min="10000" max="10000" width="6.28515625" style="1" bestFit="1" customWidth="1"/>
    <col min="10001" max="10001" width="9.5703125" style="1" bestFit="1" customWidth="1"/>
    <col min="10002" max="10002" width="11.285156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285156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285156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28515625" style="1" bestFit="1" customWidth="1"/>
    <col min="10254" max="10254" width="10.28515625" style="1" customWidth="1"/>
    <col min="10255" max="10255" width="8.7109375" style="1" customWidth="1"/>
    <col min="10256" max="10256" width="6.28515625" style="1" bestFit="1" customWidth="1"/>
    <col min="10257" max="10257" width="9.5703125" style="1" bestFit="1" customWidth="1"/>
    <col min="10258" max="10258" width="11.285156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285156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285156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28515625" style="1" bestFit="1" customWidth="1"/>
    <col min="10510" max="10510" width="10.28515625" style="1" customWidth="1"/>
    <col min="10511" max="10511" width="8.7109375" style="1" customWidth="1"/>
    <col min="10512" max="10512" width="6.28515625" style="1" bestFit="1" customWidth="1"/>
    <col min="10513" max="10513" width="9.5703125" style="1" bestFit="1" customWidth="1"/>
    <col min="10514" max="10514" width="11.285156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285156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285156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28515625" style="1" bestFit="1" customWidth="1"/>
    <col min="10766" max="10766" width="10.28515625" style="1" customWidth="1"/>
    <col min="10767" max="10767" width="8.7109375" style="1" customWidth="1"/>
    <col min="10768" max="10768" width="6.28515625" style="1" bestFit="1" customWidth="1"/>
    <col min="10769" max="10769" width="9.5703125" style="1" bestFit="1" customWidth="1"/>
    <col min="10770" max="10770" width="11.285156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285156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285156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28515625" style="1" bestFit="1" customWidth="1"/>
    <col min="11022" max="11022" width="10.28515625" style="1" customWidth="1"/>
    <col min="11023" max="11023" width="8.7109375" style="1" customWidth="1"/>
    <col min="11024" max="11024" width="6.28515625" style="1" bestFit="1" customWidth="1"/>
    <col min="11025" max="11025" width="9.5703125" style="1" bestFit="1" customWidth="1"/>
    <col min="11026" max="11026" width="11.285156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285156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285156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28515625" style="1" bestFit="1" customWidth="1"/>
    <col min="11278" max="11278" width="10.28515625" style="1" customWidth="1"/>
    <col min="11279" max="11279" width="8.7109375" style="1" customWidth="1"/>
    <col min="11280" max="11280" width="6.28515625" style="1" bestFit="1" customWidth="1"/>
    <col min="11281" max="11281" width="9.5703125" style="1" bestFit="1" customWidth="1"/>
    <col min="11282" max="11282" width="11.285156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285156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285156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28515625" style="1" bestFit="1" customWidth="1"/>
    <col min="11534" max="11534" width="10.28515625" style="1" customWidth="1"/>
    <col min="11535" max="11535" width="8.7109375" style="1" customWidth="1"/>
    <col min="11536" max="11536" width="6.28515625" style="1" bestFit="1" customWidth="1"/>
    <col min="11537" max="11537" width="9.5703125" style="1" bestFit="1" customWidth="1"/>
    <col min="11538" max="11538" width="11.285156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285156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285156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28515625" style="1" bestFit="1" customWidth="1"/>
    <col min="11790" max="11790" width="10.28515625" style="1" customWidth="1"/>
    <col min="11791" max="11791" width="8.7109375" style="1" customWidth="1"/>
    <col min="11792" max="11792" width="6.28515625" style="1" bestFit="1" customWidth="1"/>
    <col min="11793" max="11793" width="9.5703125" style="1" bestFit="1" customWidth="1"/>
    <col min="11794" max="11794" width="11.285156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285156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285156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28515625" style="1" bestFit="1" customWidth="1"/>
    <col min="12046" max="12046" width="10.28515625" style="1" customWidth="1"/>
    <col min="12047" max="12047" width="8.7109375" style="1" customWidth="1"/>
    <col min="12048" max="12048" width="6.28515625" style="1" bestFit="1" customWidth="1"/>
    <col min="12049" max="12049" width="9.5703125" style="1" bestFit="1" customWidth="1"/>
    <col min="12050" max="12050" width="11.285156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285156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285156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28515625" style="1" bestFit="1" customWidth="1"/>
    <col min="12302" max="12302" width="10.28515625" style="1" customWidth="1"/>
    <col min="12303" max="12303" width="8.7109375" style="1" customWidth="1"/>
    <col min="12304" max="12304" width="6.28515625" style="1" bestFit="1" customWidth="1"/>
    <col min="12305" max="12305" width="9.5703125" style="1" bestFit="1" customWidth="1"/>
    <col min="12306" max="12306" width="11.285156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285156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285156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28515625" style="1" bestFit="1" customWidth="1"/>
    <col min="12558" max="12558" width="10.28515625" style="1" customWidth="1"/>
    <col min="12559" max="12559" width="8.7109375" style="1" customWidth="1"/>
    <col min="12560" max="12560" width="6.28515625" style="1" bestFit="1" customWidth="1"/>
    <col min="12561" max="12561" width="9.5703125" style="1" bestFit="1" customWidth="1"/>
    <col min="12562" max="12562" width="11.285156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285156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285156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28515625" style="1" bestFit="1" customWidth="1"/>
    <col min="12814" max="12814" width="10.28515625" style="1" customWidth="1"/>
    <col min="12815" max="12815" width="8.7109375" style="1" customWidth="1"/>
    <col min="12816" max="12816" width="6.28515625" style="1" bestFit="1" customWidth="1"/>
    <col min="12817" max="12817" width="9.5703125" style="1" bestFit="1" customWidth="1"/>
    <col min="12818" max="12818" width="11.285156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285156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285156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28515625" style="1" bestFit="1" customWidth="1"/>
    <col min="13070" max="13070" width="10.28515625" style="1" customWidth="1"/>
    <col min="13071" max="13071" width="8.7109375" style="1" customWidth="1"/>
    <col min="13072" max="13072" width="6.28515625" style="1" bestFit="1" customWidth="1"/>
    <col min="13073" max="13073" width="9.5703125" style="1" bestFit="1" customWidth="1"/>
    <col min="13074" max="13074" width="11.285156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285156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285156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28515625" style="1" bestFit="1" customWidth="1"/>
    <col min="13326" max="13326" width="10.28515625" style="1" customWidth="1"/>
    <col min="13327" max="13327" width="8.7109375" style="1" customWidth="1"/>
    <col min="13328" max="13328" width="6.28515625" style="1" bestFit="1" customWidth="1"/>
    <col min="13329" max="13329" width="9.5703125" style="1" bestFit="1" customWidth="1"/>
    <col min="13330" max="13330" width="11.285156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285156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285156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28515625" style="1" bestFit="1" customWidth="1"/>
    <col min="13582" max="13582" width="10.28515625" style="1" customWidth="1"/>
    <col min="13583" max="13583" width="8.7109375" style="1" customWidth="1"/>
    <col min="13584" max="13584" width="6.28515625" style="1" bestFit="1" customWidth="1"/>
    <col min="13585" max="13585" width="9.5703125" style="1" bestFit="1" customWidth="1"/>
    <col min="13586" max="13586" width="11.285156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285156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285156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28515625" style="1" bestFit="1" customWidth="1"/>
    <col min="13838" max="13838" width="10.28515625" style="1" customWidth="1"/>
    <col min="13839" max="13839" width="8.7109375" style="1" customWidth="1"/>
    <col min="13840" max="13840" width="6.28515625" style="1" bestFit="1" customWidth="1"/>
    <col min="13841" max="13841" width="9.5703125" style="1" bestFit="1" customWidth="1"/>
    <col min="13842" max="13842" width="11.285156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285156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285156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28515625" style="1" bestFit="1" customWidth="1"/>
    <col min="14094" max="14094" width="10.28515625" style="1" customWidth="1"/>
    <col min="14095" max="14095" width="8.7109375" style="1" customWidth="1"/>
    <col min="14096" max="14096" width="6.28515625" style="1" bestFit="1" customWidth="1"/>
    <col min="14097" max="14097" width="9.5703125" style="1" bestFit="1" customWidth="1"/>
    <col min="14098" max="14098" width="11.285156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285156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285156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28515625" style="1" bestFit="1" customWidth="1"/>
    <col min="14350" max="14350" width="10.28515625" style="1" customWidth="1"/>
    <col min="14351" max="14351" width="8.7109375" style="1" customWidth="1"/>
    <col min="14352" max="14352" width="6.28515625" style="1" bestFit="1" customWidth="1"/>
    <col min="14353" max="14353" width="9.5703125" style="1" bestFit="1" customWidth="1"/>
    <col min="14354" max="14354" width="11.285156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285156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285156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28515625" style="1" bestFit="1" customWidth="1"/>
    <col min="14606" max="14606" width="10.28515625" style="1" customWidth="1"/>
    <col min="14607" max="14607" width="8.7109375" style="1" customWidth="1"/>
    <col min="14608" max="14608" width="6.28515625" style="1" bestFit="1" customWidth="1"/>
    <col min="14609" max="14609" width="9.5703125" style="1" bestFit="1" customWidth="1"/>
    <col min="14610" max="14610" width="11.285156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285156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285156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28515625" style="1" bestFit="1" customWidth="1"/>
    <col min="14862" max="14862" width="10.28515625" style="1" customWidth="1"/>
    <col min="14863" max="14863" width="8.7109375" style="1" customWidth="1"/>
    <col min="14864" max="14864" width="6.28515625" style="1" bestFit="1" customWidth="1"/>
    <col min="14865" max="14865" width="9.5703125" style="1" bestFit="1" customWidth="1"/>
    <col min="14866" max="14866" width="11.285156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285156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285156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28515625" style="1" bestFit="1" customWidth="1"/>
    <col min="15118" max="15118" width="10.28515625" style="1" customWidth="1"/>
    <col min="15119" max="15119" width="8.7109375" style="1" customWidth="1"/>
    <col min="15120" max="15120" width="6.28515625" style="1" bestFit="1" customWidth="1"/>
    <col min="15121" max="15121" width="9.5703125" style="1" bestFit="1" customWidth="1"/>
    <col min="15122" max="15122" width="11.285156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285156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285156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28515625" style="1" bestFit="1" customWidth="1"/>
    <col min="15374" max="15374" width="10.28515625" style="1" customWidth="1"/>
    <col min="15375" max="15375" width="8.7109375" style="1" customWidth="1"/>
    <col min="15376" max="15376" width="6.28515625" style="1" bestFit="1" customWidth="1"/>
    <col min="15377" max="15377" width="9.5703125" style="1" bestFit="1" customWidth="1"/>
    <col min="15378" max="15378" width="11.285156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285156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285156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28515625" style="1" bestFit="1" customWidth="1"/>
    <col min="15630" max="15630" width="10.28515625" style="1" customWidth="1"/>
    <col min="15631" max="15631" width="8.7109375" style="1" customWidth="1"/>
    <col min="15632" max="15632" width="6.28515625" style="1" bestFit="1" customWidth="1"/>
    <col min="15633" max="15633" width="9.5703125" style="1" bestFit="1" customWidth="1"/>
    <col min="15634" max="15634" width="11.285156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285156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285156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28515625" style="1" bestFit="1" customWidth="1"/>
    <col min="15886" max="15886" width="10.28515625" style="1" customWidth="1"/>
    <col min="15887" max="15887" width="8.7109375" style="1" customWidth="1"/>
    <col min="15888" max="15888" width="6.28515625" style="1" bestFit="1" customWidth="1"/>
    <col min="15889" max="15889" width="9.5703125" style="1" bestFit="1" customWidth="1"/>
    <col min="15890" max="15890" width="11.285156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285156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285156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28515625" style="1" bestFit="1" customWidth="1"/>
    <col min="16142" max="16142" width="10.28515625" style="1" customWidth="1"/>
    <col min="16143" max="16143" width="8.7109375" style="1" customWidth="1"/>
    <col min="16144" max="16144" width="6.28515625" style="1" bestFit="1" customWidth="1"/>
    <col min="16145" max="16145" width="9.5703125" style="1" bestFit="1" customWidth="1"/>
    <col min="16146" max="16146" width="11.28515625" style="1" customWidth="1"/>
    <col min="16147" max="16384" width="9" style="1"/>
  </cols>
  <sheetData>
    <row r="1" spans="1:18" ht="27.75">
      <c r="A1" s="89" t="s">
        <v>11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</row>
    <row r="2" spans="1:18">
      <c r="A2" s="90" t="s">
        <v>12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spans="1:18">
      <c r="A3" s="87" t="s">
        <v>19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18">
      <c r="A4" s="87" t="s">
        <v>10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</row>
    <row r="5" spans="1:18" ht="3" customHeight="1"/>
    <row r="6" spans="1:18" ht="3" customHeight="1"/>
    <row r="7" spans="1:18">
      <c r="A7" s="64"/>
      <c r="B7" s="64"/>
      <c r="C7" s="91" t="s">
        <v>13</v>
      </c>
      <c r="D7" s="92"/>
      <c r="E7" s="92"/>
      <c r="F7" s="93"/>
      <c r="G7" s="91" t="s">
        <v>14</v>
      </c>
      <c r="H7" s="92"/>
      <c r="I7" s="92"/>
      <c r="J7" s="93"/>
      <c r="K7" s="91" t="s">
        <v>15</v>
      </c>
      <c r="L7" s="92"/>
      <c r="M7" s="92"/>
      <c r="N7" s="93"/>
      <c r="O7" s="91" t="s">
        <v>16</v>
      </c>
      <c r="P7" s="92"/>
      <c r="Q7" s="92"/>
      <c r="R7" s="93"/>
    </row>
    <row r="8" spans="1:18" ht="23.25" customHeight="1">
      <c r="A8" s="65" t="s">
        <v>0</v>
      </c>
      <c r="B8" s="65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>
      <c r="A9" s="66"/>
      <c r="B9" s="79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>
      <c r="A10" s="15">
        <v>1</v>
      </c>
      <c r="B10" s="80" t="s">
        <v>17</v>
      </c>
      <c r="C10" s="67">
        <v>60</v>
      </c>
      <c r="D10" s="68" t="s">
        <v>18</v>
      </c>
      <c r="E10" s="69">
        <v>45</v>
      </c>
      <c r="F10" s="70">
        <f>C10*E10</f>
        <v>2700</v>
      </c>
      <c r="G10" s="19"/>
      <c r="H10" s="19"/>
      <c r="I10" s="20"/>
      <c r="J10" s="21"/>
      <c r="K10" s="17">
        <v>60</v>
      </c>
      <c r="L10" s="17" t="s">
        <v>18</v>
      </c>
      <c r="M10" s="18">
        <v>45</v>
      </c>
      <c r="N10" s="18">
        <f>K10*M10</f>
        <v>2700</v>
      </c>
      <c r="O10" s="22"/>
      <c r="P10" s="17"/>
      <c r="Q10" s="18"/>
      <c r="R10" s="18"/>
    </row>
    <row r="11" spans="1:18">
      <c r="A11" s="15">
        <v>2</v>
      </c>
      <c r="B11" s="80" t="s">
        <v>24</v>
      </c>
      <c r="C11" s="67"/>
      <c r="D11" s="68"/>
      <c r="E11" s="69"/>
      <c r="F11" s="70"/>
      <c r="G11" s="19">
        <v>5</v>
      </c>
      <c r="H11" s="19" t="s">
        <v>99</v>
      </c>
      <c r="I11" s="20">
        <v>156</v>
      </c>
      <c r="J11" s="21">
        <f>G11*I11</f>
        <v>780</v>
      </c>
      <c r="K11" s="17">
        <v>5</v>
      </c>
      <c r="L11" s="17" t="s">
        <v>99</v>
      </c>
      <c r="M11" s="18">
        <v>156</v>
      </c>
      <c r="N11" s="18">
        <f t="shared" ref="N11:N74" si="0">K11*M11</f>
        <v>780</v>
      </c>
      <c r="O11" s="22"/>
      <c r="P11" s="17"/>
      <c r="Q11" s="18"/>
      <c r="R11" s="18"/>
    </row>
    <row r="12" spans="1:18">
      <c r="A12" s="15">
        <v>3</v>
      </c>
      <c r="B12" s="80" t="s">
        <v>25</v>
      </c>
      <c r="C12" s="67"/>
      <c r="D12" s="68"/>
      <c r="E12" s="69"/>
      <c r="F12" s="70"/>
      <c r="G12" s="19">
        <v>199</v>
      </c>
      <c r="H12" s="19" t="s">
        <v>100</v>
      </c>
      <c r="I12" s="20">
        <v>7</v>
      </c>
      <c r="J12" s="21">
        <f t="shared" ref="J12:J78" si="1">G12*I12</f>
        <v>1393</v>
      </c>
      <c r="K12" s="17">
        <v>150</v>
      </c>
      <c r="L12" s="17" t="s">
        <v>100</v>
      </c>
      <c r="M12" s="18">
        <v>7</v>
      </c>
      <c r="N12" s="18">
        <f t="shared" si="0"/>
        <v>1050</v>
      </c>
      <c r="O12" s="22">
        <v>50</v>
      </c>
      <c r="P12" s="17" t="s">
        <v>100</v>
      </c>
      <c r="Q12" s="18">
        <v>7</v>
      </c>
      <c r="R12" s="18">
        <f>O12*Q12</f>
        <v>350</v>
      </c>
    </row>
    <row r="13" spans="1:18">
      <c r="A13" s="15">
        <v>4</v>
      </c>
      <c r="B13" s="80" t="s">
        <v>26</v>
      </c>
      <c r="C13" s="67"/>
      <c r="D13" s="68"/>
      <c r="E13" s="69"/>
      <c r="F13" s="70"/>
      <c r="G13" s="19">
        <v>200</v>
      </c>
      <c r="H13" s="19" t="s">
        <v>100</v>
      </c>
      <c r="I13" s="20">
        <v>4</v>
      </c>
      <c r="J13" s="21">
        <f t="shared" si="1"/>
        <v>800</v>
      </c>
      <c r="K13" s="17">
        <v>100</v>
      </c>
      <c r="L13" s="17" t="s">
        <v>100</v>
      </c>
      <c r="M13" s="18">
        <v>4</v>
      </c>
      <c r="N13" s="18">
        <f t="shared" si="0"/>
        <v>400</v>
      </c>
      <c r="O13" s="22">
        <v>100</v>
      </c>
      <c r="P13" s="17" t="s">
        <v>100</v>
      </c>
      <c r="Q13" s="18">
        <v>4</v>
      </c>
      <c r="R13" s="18">
        <f t="shared" ref="R13:R72" si="2">O13*Q13</f>
        <v>400</v>
      </c>
    </row>
    <row r="14" spans="1:18">
      <c r="A14" s="15">
        <v>5</v>
      </c>
      <c r="B14" s="80" t="s">
        <v>27</v>
      </c>
      <c r="C14" s="67"/>
      <c r="D14" s="68"/>
      <c r="E14" s="69"/>
      <c r="F14" s="70"/>
      <c r="G14" s="19">
        <v>5</v>
      </c>
      <c r="H14" s="19" t="s">
        <v>101</v>
      </c>
      <c r="I14" s="20">
        <v>288</v>
      </c>
      <c r="J14" s="21">
        <f t="shared" si="1"/>
        <v>1440</v>
      </c>
      <c r="K14" s="17">
        <v>5</v>
      </c>
      <c r="L14" s="17" t="s">
        <v>101</v>
      </c>
      <c r="M14" s="18">
        <v>288</v>
      </c>
      <c r="N14" s="18">
        <f t="shared" si="0"/>
        <v>1440</v>
      </c>
      <c r="O14" s="22"/>
      <c r="P14" s="17"/>
      <c r="Q14" s="18"/>
      <c r="R14" s="18"/>
    </row>
    <row r="15" spans="1:18">
      <c r="A15" s="15">
        <v>6</v>
      </c>
      <c r="B15" s="80" t="s">
        <v>28</v>
      </c>
      <c r="C15" s="67"/>
      <c r="D15" s="68"/>
      <c r="E15" s="69"/>
      <c r="F15" s="70"/>
      <c r="G15" s="19">
        <v>5</v>
      </c>
      <c r="H15" s="19" t="s">
        <v>101</v>
      </c>
      <c r="I15" s="20">
        <v>480</v>
      </c>
      <c r="J15" s="21">
        <f t="shared" si="1"/>
        <v>2400</v>
      </c>
      <c r="K15" s="17">
        <v>5</v>
      </c>
      <c r="L15" s="17" t="s">
        <v>101</v>
      </c>
      <c r="M15" s="18">
        <v>480</v>
      </c>
      <c r="N15" s="18">
        <f t="shared" si="0"/>
        <v>2400</v>
      </c>
      <c r="O15" s="22"/>
      <c r="P15" s="17"/>
      <c r="Q15" s="18"/>
      <c r="R15" s="18"/>
    </row>
    <row r="16" spans="1:18">
      <c r="A16" s="15">
        <v>7</v>
      </c>
      <c r="B16" s="80" t="s">
        <v>29</v>
      </c>
      <c r="C16" s="67"/>
      <c r="D16" s="68"/>
      <c r="E16" s="69"/>
      <c r="F16" s="70"/>
      <c r="G16" s="19">
        <v>20</v>
      </c>
      <c r="H16" s="19" t="s">
        <v>18</v>
      </c>
      <c r="I16" s="20">
        <v>30</v>
      </c>
      <c r="J16" s="21">
        <f t="shared" si="1"/>
        <v>600</v>
      </c>
      <c r="K16" s="17">
        <v>20</v>
      </c>
      <c r="L16" s="17" t="s">
        <v>18</v>
      </c>
      <c r="M16" s="18">
        <v>30</v>
      </c>
      <c r="N16" s="18">
        <f t="shared" si="0"/>
        <v>600</v>
      </c>
      <c r="O16" s="22"/>
      <c r="P16" s="17"/>
      <c r="Q16" s="18"/>
      <c r="R16" s="18"/>
    </row>
    <row r="17" spans="1:18">
      <c r="A17" s="15">
        <v>8</v>
      </c>
      <c r="B17" s="80" t="s">
        <v>30</v>
      </c>
      <c r="C17" s="67"/>
      <c r="D17" s="68"/>
      <c r="E17" s="69"/>
      <c r="F17" s="70"/>
      <c r="G17" s="19">
        <v>20</v>
      </c>
      <c r="H17" s="19" t="s">
        <v>102</v>
      </c>
      <c r="I17" s="20">
        <v>65</v>
      </c>
      <c r="J17" s="21">
        <f t="shared" si="1"/>
        <v>1300</v>
      </c>
      <c r="K17" s="17">
        <v>20</v>
      </c>
      <c r="L17" s="17" t="s">
        <v>102</v>
      </c>
      <c r="M17" s="18">
        <v>65</v>
      </c>
      <c r="N17" s="18">
        <f t="shared" si="0"/>
        <v>1300</v>
      </c>
      <c r="O17" s="22"/>
      <c r="P17" s="17"/>
      <c r="Q17" s="18"/>
      <c r="R17" s="18"/>
    </row>
    <row r="18" spans="1:18">
      <c r="A18" s="15">
        <v>9</v>
      </c>
      <c r="B18" s="80" t="s">
        <v>31</v>
      </c>
      <c r="C18" s="67"/>
      <c r="D18" s="68"/>
      <c r="E18" s="69"/>
      <c r="F18" s="70"/>
      <c r="G18" s="19">
        <v>20</v>
      </c>
      <c r="H18" s="19" t="s">
        <v>103</v>
      </c>
      <c r="I18" s="20">
        <v>35</v>
      </c>
      <c r="J18" s="21">
        <f t="shared" si="1"/>
        <v>700</v>
      </c>
      <c r="K18" s="17">
        <v>20</v>
      </c>
      <c r="L18" s="17" t="s">
        <v>103</v>
      </c>
      <c r="M18" s="18">
        <v>35</v>
      </c>
      <c r="N18" s="18">
        <f t="shared" si="0"/>
        <v>700</v>
      </c>
      <c r="O18" s="22"/>
      <c r="P18" s="17"/>
      <c r="Q18" s="18"/>
      <c r="R18" s="18"/>
    </row>
    <row r="19" spans="1:18">
      <c r="A19" s="15">
        <v>10</v>
      </c>
      <c r="B19" s="80" t="s">
        <v>32</v>
      </c>
      <c r="C19" s="67"/>
      <c r="D19" s="68"/>
      <c r="E19" s="69"/>
      <c r="F19" s="70"/>
      <c r="G19" s="19">
        <v>15</v>
      </c>
      <c r="H19" s="19" t="s">
        <v>103</v>
      </c>
      <c r="I19" s="20">
        <v>20</v>
      </c>
      <c r="J19" s="21">
        <f t="shared" si="1"/>
        <v>300</v>
      </c>
      <c r="K19" s="17">
        <v>15</v>
      </c>
      <c r="L19" s="17" t="s">
        <v>103</v>
      </c>
      <c r="M19" s="18">
        <v>20</v>
      </c>
      <c r="N19" s="18">
        <f t="shared" si="0"/>
        <v>300</v>
      </c>
      <c r="O19" s="22"/>
      <c r="P19" s="17"/>
      <c r="Q19" s="18"/>
      <c r="R19" s="18"/>
    </row>
    <row r="20" spans="1:18">
      <c r="A20" s="15">
        <v>11</v>
      </c>
      <c r="B20" s="80" t="s">
        <v>33</v>
      </c>
      <c r="C20" s="67"/>
      <c r="D20" s="68"/>
      <c r="E20" s="69"/>
      <c r="F20" s="70"/>
      <c r="G20" s="19">
        <v>5</v>
      </c>
      <c r="H20" s="19" t="s">
        <v>103</v>
      </c>
      <c r="I20" s="20">
        <v>45</v>
      </c>
      <c r="J20" s="21">
        <f t="shared" si="1"/>
        <v>225</v>
      </c>
      <c r="K20" s="17">
        <v>5</v>
      </c>
      <c r="L20" s="17" t="s">
        <v>103</v>
      </c>
      <c r="M20" s="18">
        <v>45</v>
      </c>
      <c r="N20" s="18">
        <f t="shared" si="0"/>
        <v>225</v>
      </c>
      <c r="O20" s="22"/>
      <c r="P20" s="17"/>
      <c r="Q20" s="18"/>
      <c r="R20" s="18"/>
    </row>
    <row r="21" spans="1:18">
      <c r="A21" s="15">
        <v>12</v>
      </c>
      <c r="B21" s="80" t="s">
        <v>34</v>
      </c>
      <c r="C21" s="67"/>
      <c r="D21" s="68"/>
      <c r="E21" s="69"/>
      <c r="F21" s="70"/>
      <c r="G21" s="19">
        <v>1</v>
      </c>
      <c r="H21" s="19" t="s">
        <v>104</v>
      </c>
      <c r="I21" s="20">
        <v>60</v>
      </c>
      <c r="J21" s="21">
        <f t="shared" si="1"/>
        <v>60</v>
      </c>
      <c r="K21" s="17">
        <v>1</v>
      </c>
      <c r="L21" s="17" t="s">
        <v>104</v>
      </c>
      <c r="M21" s="18">
        <v>60</v>
      </c>
      <c r="N21" s="18">
        <f t="shared" si="0"/>
        <v>60</v>
      </c>
      <c r="O21" s="22"/>
      <c r="P21" s="17"/>
      <c r="Q21" s="18"/>
      <c r="R21" s="18"/>
    </row>
    <row r="22" spans="1:18">
      <c r="A22" s="15">
        <v>13</v>
      </c>
      <c r="B22" s="80" t="s">
        <v>35</v>
      </c>
      <c r="C22" s="67"/>
      <c r="D22" s="68"/>
      <c r="E22" s="69"/>
      <c r="F22" s="70"/>
      <c r="G22" s="19">
        <v>5</v>
      </c>
      <c r="H22" s="19" t="s">
        <v>105</v>
      </c>
      <c r="I22" s="20">
        <v>460</v>
      </c>
      <c r="J22" s="21">
        <f t="shared" si="1"/>
        <v>2300</v>
      </c>
      <c r="K22" s="17">
        <v>5</v>
      </c>
      <c r="L22" s="17" t="s">
        <v>105</v>
      </c>
      <c r="M22" s="18">
        <v>460</v>
      </c>
      <c r="N22" s="18">
        <f t="shared" si="0"/>
        <v>2300</v>
      </c>
      <c r="O22" s="22"/>
      <c r="P22" s="17"/>
      <c r="Q22" s="18"/>
      <c r="R22" s="18"/>
    </row>
    <row r="23" spans="1:18">
      <c r="A23" s="15">
        <v>14</v>
      </c>
      <c r="B23" s="80" t="s">
        <v>36</v>
      </c>
      <c r="C23" s="67"/>
      <c r="D23" s="68"/>
      <c r="E23" s="69"/>
      <c r="F23" s="70"/>
      <c r="G23" s="19">
        <v>3</v>
      </c>
      <c r="H23" s="19" t="s">
        <v>99</v>
      </c>
      <c r="I23" s="20">
        <v>384</v>
      </c>
      <c r="J23" s="21">
        <f t="shared" si="1"/>
        <v>1152</v>
      </c>
      <c r="K23" s="17">
        <v>3</v>
      </c>
      <c r="L23" s="17" t="s">
        <v>99</v>
      </c>
      <c r="M23" s="18">
        <v>384</v>
      </c>
      <c r="N23" s="18">
        <f t="shared" si="0"/>
        <v>1152</v>
      </c>
      <c r="O23" s="22"/>
      <c r="P23" s="17"/>
      <c r="Q23" s="18"/>
      <c r="R23" s="18"/>
    </row>
    <row r="24" spans="1:18">
      <c r="A24" s="15">
        <v>15</v>
      </c>
      <c r="B24" s="80" t="s">
        <v>37</v>
      </c>
      <c r="C24" s="67"/>
      <c r="D24" s="68"/>
      <c r="E24" s="69"/>
      <c r="F24" s="70"/>
      <c r="G24" s="19">
        <v>5</v>
      </c>
      <c r="H24" s="19" t="s">
        <v>105</v>
      </c>
      <c r="I24" s="20">
        <v>230</v>
      </c>
      <c r="J24" s="21">
        <f t="shared" si="1"/>
        <v>1150</v>
      </c>
      <c r="K24" s="17">
        <v>5</v>
      </c>
      <c r="L24" s="17" t="s">
        <v>105</v>
      </c>
      <c r="M24" s="18">
        <v>230</v>
      </c>
      <c r="N24" s="18">
        <f t="shared" si="0"/>
        <v>1150</v>
      </c>
      <c r="O24" s="22"/>
      <c r="P24" s="17"/>
      <c r="Q24" s="18"/>
      <c r="R24" s="18"/>
    </row>
    <row r="25" spans="1:18">
      <c r="A25" s="15">
        <v>16</v>
      </c>
      <c r="B25" s="80" t="s">
        <v>38</v>
      </c>
      <c r="C25" s="67"/>
      <c r="D25" s="68"/>
      <c r="E25" s="69"/>
      <c r="F25" s="70"/>
      <c r="G25" s="19">
        <v>3</v>
      </c>
      <c r="H25" s="19" t="s">
        <v>99</v>
      </c>
      <c r="I25" s="20">
        <v>180</v>
      </c>
      <c r="J25" s="21">
        <f t="shared" si="1"/>
        <v>540</v>
      </c>
      <c r="K25" s="17">
        <v>3</v>
      </c>
      <c r="L25" s="17" t="s">
        <v>99</v>
      </c>
      <c r="M25" s="18">
        <v>180</v>
      </c>
      <c r="N25" s="18">
        <f t="shared" si="0"/>
        <v>540</v>
      </c>
      <c r="O25" s="22"/>
      <c r="P25" s="17"/>
      <c r="Q25" s="18"/>
      <c r="R25" s="18"/>
    </row>
    <row r="26" spans="1:18">
      <c r="A26" s="15">
        <v>17</v>
      </c>
      <c r="B26" s="80" t="s">
        <v>39</v>
      </c>
      <c r="C26" s="67"/>
      <c r="D26" s="68"/>
      <c r="E26" s="69"/>
      <c r="F26" s="70"/>
      <c r="G26" s="19">
        <v>5</v>
      </c>
      <c r="H26" s="19" t="s">
        <v>101</v>
      </c>
      <c r="I26" s="20">
        <v>30</v>
      </c>
      <c r="J26" s="21">
        <f t="shared" si="1"/>
        <v>150</v>
      </c>
      <c r="K26" s="17">
        <v>5</v>
      </c>
      <c r="L26" s="17" t="s">
        <v>101</v>
      </c>
      <c r="M26" s="18">
        <v>30</v>
      </c>
      <c r="N26" s="18">
        <f t="shared" si="0"/>
        <v>150</v>
      </c>
      <c r="O26" s="22"/>
      <c r="P26" s="17"/>
      <c r="Q26" s="18"/>
      <c r="R26" s="18"/>
    </row>
    <row r="27" spans="1:18">
      <c r="A27" s="15">
        <v>18</v>
      </c>
      <c r="B27" s="80" t="s">
        <v>40</v>
      </c>
      <c r="C27" s="67"/>
      <c r="D27" s="68"/>
      <c r="E27" s="69"/>
      <c r="F27" s="70"/>
      <c r="G27" s="19">
        <v>5</v>
      </c>
      <c r="H27" s="19" t="s">
        <v>101</v>
      </c>
      <c r="I27" s="20">
        <v>100</v>
      </c>
      <c r="J27" s="21">
        <f t="shared" si="1"/>
        <v>500</v>
      </c>
      <c r="K27" s="17">
        <v>5</v>
      </c>
      <c r="L27" s="17" t="s">
        <v>101</v>
      </c>
      <c r="M27" s="18">
        <v>100</v>
      </c>
      <c r="N27" s="18">
        <f t="shared" si="0"/>
        <v>500</v>
      </c>
      <c r="O27" s="22"/>
      <c r="P27" s="17"/>
      <c r="Q27" s="18"/>
      <c r="R27" s="18"/>
    </row>
    <row r="28" spans="1:18">
      <c r="A28" s="15">
        <v>19</v>
      </c>
      <c r="B28" s="80" t="s">
        <v>41</v>
      </c>
      <c r="C28" s="67"/>
      <c r="D28" s="68"/>
      <c r="E28" s="69"/>
      <c r="F28" s="70"/>
      <c r="G28" s="19">
        <v>5</v>
      </c>
      <c r="H28" s="19" t="s">
        <v>18</v>
      </c>
      <c r="I28" s="20">
        <v>75</v>
      </c>
      <c r="J28" s="21">
        <f t="shared" si="1"/>
        <v>375</v>
      </c>
      <c r="K28" s="17">
        <v>5</v>
      </c>
      <c r="L28" s="17" t="s">
        <v>18</v>
      </c>
      <c r="M28" s="18">
        <v>75</v>
      </c>
      <c r="N28" s="18">
        <f t="shared" si="0"/>
        <v>375</v>
      </c>
      <c r="O28" s="22"/>
      <c r="P28" s="17"/>
      <c r="Q28" s="18"/>
      <c r="R28" s="18"/>
    </row>
    <row r="29" spans="1:18">
      <c r="A29" s="15">
        <v>20</v>
      </c>
      <c r="B29" s="80" t="s">
        <v>42</v>
      </c>
      <c r="C29" s="67"/>
      <c r="D29" s="68"/>
      <c r="E29" s="69"/>
      <c r="F29" s="70"/>
      <c r="G29" s="19">
        <v>100</v>
      </c>
      <c r="H29" s="19" t="s">
        <v>106</v>
      </c>
      <c r="I29" s="20">
        <v>7</v>
      </c>
      <c r="J29" s="21">
        <f t="shared" si="1"/>
        <v>700</v>
      </c>
      <c r="K29" s="17">
        <v>70</v>
      </c>
      <c r="L29" s="17" t="s">
        <v>106</v>
      </c>
      <c r="M29" s="18">
        <v>7</v>
      </c>
      <c r="N29" s="18">
        <f t="shared" si="0"/>
        <v>490</v>
      </c>
      <c r="O29" s="22">
        <v>30</v>
      </c>
      <c r="P29" s="17" t="s">
        <v>106</v>
      </c>
      <c r="Q29" s="18">
        <v>7</v>
      </c>
      <c r="R29" s="18">
        <f t="shared" si="2"/>
        <v>210</v>
      </c>
    </row>
    <row r="30" spans="1:18">
      <c r="A30" s="15">
        <v>21</v>
      </c>
      <c r="B30" s="80" t="s">
        <v>43</v>
      </c>
      <c r="C30" s="67"/>
      <c r="D30" s="68"/>
      <c r="E30" s="69"/>
      <c r="F30" s="70"/>
      <c r="G30" s="19">
        <v>10</v>
      </c>
      <c r="H30" s="19" t="s">
        <v>107</v>
      </c>
      <c r="I30" s="20">
        <v>110</v>
      </c>
      <c r="J30" s="21">
        <f t="shared" si="1"/>
        <v>1100</v>
      </c>
      <c r="K30" s="17">
        <v>10</v>
      </c>
      <c r="L30" s="17" t="s">
        <v>107</v>
      </c>
      <c r="M30" s="18">
        <v>110</v>
      </c>
      <c r="N30" s="18">
        <f t="shared" si="0"/>
        <v>1100</v>
      </c>
      <c r="O30" s="22"/>
      <c r="P30" s="17"/>
      <c r="Q30" s="18"/>
      <c r="R30" s="18"/>
    </row>
    <row r="31" spans="1:18">
      <c r="A31" s="15">
        <v>22</v>
      </c>
      <c r="B31" s="80" t="s">
        <v>44</v>
      </c>
      <c r="C31" s="67"/>
      <c r="D31" s="68"/>
      <c r="E31" s="69"/>
      <c r="F31" s="70"/>
      <c r="G31" s="19">
        <v>50</v>
      </c>
      <c r="H31" s="19" t="s">
        <v>106</v>
      </c>
      <c r="I31" s="20">
        <v>45</v>
      </c>
      <c r="J31" s="21">
        <f t="shared" si="1"/>
        <v>2250</v>
      </c>
      <c r="K31" s="17">
        <v>30</v>
      </c>
      <c r="L31" s="17" t="s">
        <v>106</v>
      </c>
      <c r="M31" s="18">
        <v>45</v>
      </c>
      <c r="N31" s="18">
        <f t="shared" si="0"/>
        <v>1350</v>
      </c>
      <c r="O31" s="22">
        <v>20</v>
      </c>
      <c r="P31" s="17" t="s">
        <v>106</v>
      </c>
      <c r="Q31" s="18">
        <v>45</v>
      </c>
      <c r="R31" s="18">
        <f t="shared" si="2"/>
        <v>900</v>
      </c>
    </row>
    <row r="32" spans="1:18">
      <c r="A32" s="15">
        <v>23</v>
      </c>
      <c r="B32" s="80" t="s">
        <v>45</v>
      </c>
      <c r="C32" s="67"/>
      <c r="D32" s="68"/>
      <c r="E32" s="69"/>
      <c r="F32" s="70"/>
      <c r="G32" s="19">
        <v>10</v>
      </c>
      <c r="H32" s="19" t="s">
        <v>99</v>
      </c>
      <c r="I32" s="20">
        <v>240</v>
      </c>
      <c r="J32" s="21">
        <f t="shared" si="1"/>
        <v>2400</v>
      </c>
      <c r="K32" s="17">
        <v>8</v>
      </c>
      <c r="L32" s="17" t="s">
        <v>99</v>
      </c>
      <c r="M32" s="18">
        <v>240</v>
      </c>
      <c r="N32" s="18">
        <f t="shared" si="0"/>
        <v>1920</v>
      </c>
      <c r="O32" s="22">
        <v>2</v>
      </c>
      <c r="P32" s="17" t="s">
        <v>99</v>
      </c>
      <c r="Q32" s="18">
        <v>240</v>
      </c>
      <c r="R32" s="18">
        <f t="shared" si="2"/>
        <v>480</v>
      </c>
    </row>
    <row r="33" spans="1:18">
      <c r="A33" s="15">
        <v>24</v>
      </c>
      <c r="B33" s="80" t="s">
        <v>46</v>
      </c>
      <c r="C33" s="67"/>
      <c r="D33" s="68"/>
      <c r="E33" s="69"/>
      <c r="F33" s="70"/>
      <c r="G33" s="19">
        <v>6</v>
      </c>
      <c r="H33" s="19" t="s">
        <v>103</v>
      </c>
      <c r="I33" s="20">
        <v>220</v>
      </c>
      <c r="J33" s="21">
        <f t="shared" si="1"/>
        <v>1320</v>
      </c>
      <c r="K33" s="17">
        <v>6</v>
      </c>
      <c r="L33" s="17" t="s">
        <v>103</v>
      </c>
      <c r="M33" s="18">
        <v>220</v>
      </c>
      <c r="N33" s="18">
        <f t="shared" si="0"/>
        <v>1320</v>
      </c>
      <c r="O33" s="22"/>
      <c r="P33" s="17"/>
      <c r="Q33" s="18"/>
      <c r="R33" s="18"/>
    </row>
    <row r="34" spans="1:18">
      <c r="A34" s="15">
        <v>25</v>
      </c>
      <c r="B34" s="80" t="s">
        <v>47</v>
      </c>
      <c r="C34" s="67"/>
      <c r="D34" s="68"/>
      <c r="E34" s="69"/>
      <c r="F34" s="70"/>
      <c r="G34" s="19">
        <v>5</v>
      </c>
      <c r="H34" s="19" t="s">
        <v>107</v>
      </c>
      <c r="I34" s="20">
        <v>90</v>
      </c>
      <c r="J34" s="21">
        <f t="shared" si="1"/>
        <v>450</v>
      </c>
      <c r="K34" s="17">
        <v>3</v>
      </c>
      <c r="L34" s="17" t="s">
        <v>107</v>
      </c>
      <c r="M34" s="18">
        <v>90</v>
      </c>
      <c r="N34" s="18">
        <f t="shared" si="0"/>
        <v>270</v>
      </c>
      <c r="O34" s="22">
        <v>2</v>
      </c>
      <c r="P34" s="17" t="s">
        <v>107</v>
      </c>
      <c r="Q34" s="18">
        <v>90</v>
      </c>
      <c r="R34" s="18">
        <f t="shared" si="2"/>
        <v>180</v>
      </c>
    </row>
    <row r="35" spans="1:18">
      <c r="A35" s="15">
        <v>26</v>
      </c>
      <c r="B35" s="80" t="s">
        <v>48</v>
      </c>
      <c r="C35" s="67"/>
      <c r="D35" s="68"/>
      <c r="E35" s="69"/>
      <c r="F35" s="70"/>
      <c r="G35" s="19">
        <v>3</v>
      </c>
      <c r="H35" s="19" t="s">
        <v>101</v>
      </c>
      <c r="I35" s="20">
        <v>500</v>
      </c>
      <c r="J35" s="21">
        <f t="shared" si="1"/>
        <v>1500</v>
      </c>
      <c r="K35" s="17">
        <v>3</v>
      </c>
      <c r="L35" s="17" t="s">
        <v>101</v>
      </c>
      <c r="M35" s="18">
        <v>500</v>
      </c>
      <c r="N35" s="18">
        <f t="shared" si="0"/>
        <v>1500</v>
      </c>
      <c r="O35" s="22"/>
      <c r="P35" s="17"/>
      <c r="Q35" s="18"/>
      <c r="R35" s="18"/>
    </row>
    <row r="36" spans="1:18">
      <c r="A36" s="15">
        <v>27</v>
      </c>
      <c r="B36" s="80" t="s">
        <v>49</v>
      </c>
      <c r="C36" s="67"/>
      <c r="D36" s="68"/>
      <c r="E36" s="69"/>
      <c r="F36" s="70"/>
      <c r="G36" s="19">
        <v>5</v>
      </c>
      <c r="H36" s="19" t="s">
        <v>99</v>
      </c>
      <c r="I36" s="20">
        <v>240</v>
      </c>
      <c r="J36" s="21">
        <f t="shared" si="1"/>
        <v>1200</v>
      </c>
      <c r="K36" s="17">
        <v>4</v>
      </c>
      <c r="L36" s="17" t="s">
        <v>99</v>
      </c>
      <c r="M36" s="18">
        <v>240</v>
      </c>
      <c r="N36" s="18">
        <f t="shared" si="0"/>
        <v>960</v>
      </c>
      <c r="O36" s="22">
        <v>1</v>
      </c>
      <c r="P36" s="17" t="s">
        <v>99</v>
      </c>
      <c r="Q36" s="18">
        <v>240</v>
      </c>
      <c r="R36" s="18">
        <f t="shared" si="2"/>
        <v>240</v>
      </c>
    </row>
    <row r="37" spans="1:18">
      <c r="A37" s="15">
        <v>28</v>
      </c>
      <c r="B37" s="80" t="s">
        <v>50</v>
      </c>
      <c r="C37" s="67"/>
      <c r="D37" s="68"/>
      <c r="E37" s="69"/>
      <c r="F37" s="70"/>
      <c r="G37" s="19">
        <v>20</v>
      </c>
      <c r="H37" s="19" t="s">
        <v>107</v>
      </c>
      <c r="I37" s="20">
        <v>80</v>
      </c>
      <c r="J37" s="21">
        <f t="shared" si="1"/>
        <v>1600</v>
      </c>
      <c r="K37" s="17">
        <v>20</v>
      </c>
      <c r="L37" s="17" t="s">
        <v>107</v>
      </c>
      <c r="M37" s="18">
        <v>80</v>
      </c>
      <c r="N37" s="18">
        <f t="shared" si="0"/>
        <v>1600</v>
      </c>
      <c r="O37" s="22"/>
      <c r="P37" s="17"/>
      <c r="Q37" s="18"/>
      <c r="R37" s="18"/>
    </row>
    <row r="38" spans="1:18">
      <c r="A38" s="15">
        <v>29</v>
      </c>
      <c r="B38" s="80" t="s">
        <v>51</v>
      </c>
      <c r="C38" s="67"/>
      <c r="D38" s="68"/>
      <c r="E38" s="69"/>
      <c r="F38" s="70"/>
      <c r="G38" s="19">
        <v>2</v>
      </c>
      <c r="H38" s="19" t="s">
        <v>101</v>
      </c>
      <c r="I38" s="20">
        <v>450</v>
      </c>
      <c r="J38" s="21">
        <f t="shared" si="1"/>
        <v>900</v>
      </c>
      <c r="K38" s="17">
        <v>1</v>
      </c>
      <c r="L38" s="17" t="s">
        <v>101</v>
      </c>
      <c r="M38" s="18">
        <v>450</v>
      </c>
      <c r="N38" s="18">
        <f t="shared" si="0"/>
        <v>450</v>
      </c>
      <c r="O38" s="22">
        <v>1</v>
      </c>
      <c r="P38" s="17" t="s">
        <v>101</v>
      </c>
      <c r="Q38" s="18">
        <v>450</v>
      </c>
      <c r="R38" s="18">
        <f t="shared" si="2"/>
        <v>450</v>
      </c>
    </row>
    <row r="39" spans="1:18">
      <c r="A39" s="15">
        <v>30</v>
      </c>
      <c r="B39" s="80" t="s">
        <v>52</v>
      </c>
      <c r="C39" s="67"/>
      <c r="D39" s="68"/>
      <c r="E39" s="69"/>
      <c r="F39" s="70"/>
      <c r="G39" s="19">
        <v>2</v>
      </c>
      <c r="H39" s="19" t="s">
        <v>99</v>
      </c>
      <c r="I39" s="20">
        <v>620</v>
      </c>
      <c r="J39" s="21">
        <f t="shared" si="1"/>
        <v>1240</v>
      </c>
      <c r="K39" s="17">
        <v>2</v>
      </c>
      <c r="L39" s="17" t="s">
        <v>99</v>
      </c>
      <c r="M39" s="18">
        <v>620</v>
      </c>
      <c r="N39" s="18">
        <f t="shared" si="0"/>
        <v>1240</v>
      </c>
      <c r="O39" s="22"/>
      <c r="P39" s="17"/>
      <c r="Q39" s="18"/>
      <c r="R39" s="18"/>
    </row>
    <row r="40" spans="1:18">
      <c r="A40" s="15">
        <v>31</v>
      </c>
      <c r="B40" s="80" t="s">
        <v>53</v>
      </c>
      <c r="C40" s="67"/>
      <c r="D40" s="68"/>
      <c r="E40" s="69"/>
      <c r="F40" s="70"/>
      <c r="G40" s="19">
        <v>1</v>
      </c>
      <c r="H40" s="19" t="s">
        <v>101</v>
      </c>
      <c r="I40" s="20">
        <v>480</v>
      </c>
      <c r="J40" s="21">
        <f t="shared" si="1"/>
        <v>480</v>
      </c>
      <c r="K40" s="17">
        <v>1</v>
      </c>
      <c r="L40" s="17" t="s">
        <v>101</v>
      </c>
      <c r="M40" s="18">
        <v>480</v>
      </c>
      <c r="N40" s="18">
        <f t="shared" si="0"/>
        <v>480</v>
      </c>
      <c r="O40" s="22"/>
      <c r="P40" s="17"/>
      <c r="Q40" s="18"/>
      <c r="R40" s="18"/>
    </row>
    <row r="41" spans="1:18">
      <c r="A41" s="15">
        <v>32</v>
      </c>
      <c r="B41" s="80" t="s">
        <v>54</v>
      </c>
      <c r="C41" s="67"/>
      <c r="D41" s="68"/>
      <c r="E41" s="69"/>
      <c r="F41" s="70"/>
      <c r="G41" s="19">
        <v>1</v>
      </c>
      <c r="H41" s="19" t="s">
        <v>101</v>
      </c>
      <c r="I41" s="20">
        <v>480</v>
      </c>
      <c r="J41" s="21">
        <f t="shared" si="1"/>
        <v>480</v>
      </c>
      <c r="K41" s="17">
        <v>1</v>
      </c>
      <c r="L41" s="17" t="s">
        <v>101</v>
      </c>
      <c r="M41" s="18">
        <v>480</v>
      </c>
      <c r="N41" s="18">
        <f t="shared" si="0"/>
        <v>480</v>
      </c>
      <c r="O41" s="22"/>
      <c r="P41" s="17"/>
      <c r="Q41" s="18"/>
      <c r="R41" s="18"/>
    </row>
    <row r="42" spans="1:18">
      <c r="A42" s="15">
        <v>33</v>
      </c>
      <c r="B42" s="80" t="s">
        <v>55</v>
      </c>
      <c r="C42" s="67"/>
      <c r="D42" s="68"/>
      <c r="E42" s="69"/>
      <c r="F42" s="70"/>
      <c r="G42" s="19">
        <v>5</v>
      </c>
      <c r="H42" s="19" t="s">
        <v>99</v>
      </c>
      <c r="I42" s="20">
        <v>156</v>
      </c>
      <c r="J42" s="21">
        <f t="shared" si="1"/>
        <v>780</v>
      </c>
      <c r="K42" s="17">
        <v>4</v>
      </c>
      <c r="L42" s="17" t="s">
        <v>99</v>
      </c>
      <c r="M42" s="18">
        <v>156</v>
      </c>
      <c r="N42" s="18">
        <f t="shared" si="0"/>
        <v>624</v>
      </c>
      <c r="O42" s="22">
        <v>1</v>
      </c>
      <c r="P42" s="17" t="s">
        <v>99</v>
      </c>
      <c r="Q42" s="18">
        <v>156</v>
      </c>
      <c r="R42" s="18">
        <f>O42*Q42</f>
        <v>156</v>
      </c>
    </row>
    <row r="43" spans="1:18">
      <c r="A43" s="15">
        <v>34</v>
      </c>
      <c r="B43" s="80" t="s">
        <v>56</v>
      </c>
      <c r="C43" s="67"/>
      <c r="D43" s="68"/>
      <c r="E43" s="69"/>
      <c r="F43" s="70"/>
      <c r="G43" s="19">
        <v>3</v>
      </c>
      <c r="H43" s="19" t="s">
        <v>101</v>
      </c>
      <c r="I43" s="20">
        <v>500</v>
      </c>
      <c r="J43" s="21">
        <f t="shared" si="1"/>
        <v>1500</v>
      </c>
      <c r="K43" s="17">
        <v>2</v>
      </c>
      <c r="L43" s="17" t="s">
        <v>101</v>
      </c>
      <c r="M43" s="18">
        <v>500</v>
      </c>
      <c r="N43" s="18">
        <f t="shared" si="0"/>
        <v>1000</v>
      </c>
      <c r="O43" s="17">
        <v>1</v>
      </c>
      <c r="P43" s="17" t="s">
        <v>101</v>
      </c>
      <c r="Q43" s="18">
        <v>500</v>
      </c>
      <c r="R43" s="18">
        <f>O43*Q43</f>
        <v>500</v>
      </c>
    </row>
    <row r="44" spans="1:18">
      <c r="A44" s="15">
        <v>35</v>
      </c>
      <c r="B44" s="80" t="s">
        <v>57</v>
      </c>
      <c r="C44" s="67"/>
      <c r="D44" s="68"/>
      <c r="E44" s="69"/>
      <c r="F44" s="70"/>
      <c r="G44" s="19">
        <v>2</v>
      </c>
      <c r="H44" s="19" t="s">
        <v>99</v>
      </c>
      <c r="I44" s="20">
        <v>156</v>
      </c>
      <c r="J44" s="21">
        <f t="shared" si="1"/>
        <v>312</v>
      </c>
      <c r="K44" s="17">
        <v>2</v>
      </c>
      <c r="L44" s="17" t="s">
        <v>99</v>
      </c>
      <c r="M44" s="18">
        <v>156</v>
      </c>
      <c r="N44" s="18">
        <f t="shared" si="0"/>
        <v>312</v>
      </c>
      <c r="O44" s="22"/>
      <c r="P44" s="17"/>
      <c r="Q44" s="18"/>
      <c r="R44" s="18"/>
    </row>
    <row r="45" spans="1:18">
      <c r="A45" s="15">
        <v>36</v>
      </c>
      <c r="B45" s="80" t="s">
        <v>58</v>
      </c>
      <c r="C45" s="67"/>
      <c r="D45" s="68"/>
      <c r="E45" s="69"/>
      <c r="F45" s="70"/>
      <c r="G45" s="19">
        <v>1</v>
      </c>
      <c r="H45" s="19" t="s">
        <v>99</v>
      </c>
      <c r="I45" s="20">
        <v>204</v>
      </c>
      <c r="J45" s="21">
        <f t="shared" si="1"/>
        <v>204</v>
      </c>
      <c r="K45" s="17">
        <v>1</v>
      </c>
      <c r="L45" s="17" t="s">
        <v>99</v>
      </c>
      <c r="M45" s="18">
        <v>204</v>
      </c>
      <c r="N45" s="18">
        <f t="shared" si="0"/>
        <v>204</v>
      </c>
      <c r="O45" s="22"/>
      <c r="P45" s="17"/>
      <c r="Q45" s="18"/>
      <c r="R45" s="18"/>
    </row>
    <row r="46" spans="1:18">
      <c r="A46" s="15">
        <v>37</v>
      </c>
      <c r="B46" s="80" t="s">
        <v>59</v>
      </c>
      <c r="C46" s="67"/>
      <c r="D46" s="68"/>
      <c r="E46" s="69"/>
      <c r="F46" s="70"/>
      <c r="G46" s="19">
        <v>4</v>
      </c>
      <c r="H46" s="19" t="s">
        <v>99</v>
      </c>
      <c r="I46" s="20">
        <v>312</v>
      </c>
      <c r="J46" s="21">
        <f t="shared" si="1"/>
        <v>1248</v>
      </c>
      <c r="K46" s="17">
        <v>4</v>
      </c>
      <c r="L46" s="17" t="s">
        <v>99</v>
      </c>
      <c r="M46" s="18">
        <v>312</v>
      </c>
      <c r="N46" s="18">
        <f t="shared" si="0"/>
        <v>1248</v>
      </c>
      <c r="O46" s="22"/>
      <c r="P46" s="17"/>
      <c r="Q46" s="18"/>
      <c r="R46" s="18"/>
    </row>
    <row r="47" spans="1:18">
      <c r="A47" s="15">
        <v>38</v>
      </c>
      <c r="B47" s="80" t="s">
        <v>60</v>
      </c>
      <c r="C47" s="67"/>
      <c r="D47" s="68"/>
      <c r="E47" s="69"/>
      <c r="F47" s="70"/>
      <c r="G47" s="19">
        <v>9</v>
      </c>
      <c r="H47" s="19" t="s">
        <v>104</v>
      </c>
      <c r="I47" s="20">
        <v>30</v>
      </c>
      <c r="J47" s="21">
        <f t="shared" si="1"/>
        <v>270</v>
      </c>
      <c r="K47" s="17">
        <v>9</v>
      </c>
      <c r="L47" s="17" t="s">
        <v>104</v>
      </c>
      <c r="M47" s="18">
        <v>30</v>
      </c>
      <c r="N47" s="18">
        <f t="shared" si="0"/>
        <v>270</v>
      </c>
      <c r="O47" s="22"/>
      <c r="P47" s="17"/>
      <c r="Q47" s="18"/>
      <c r="R47" s="18"/>
    </row>
    <row r="48" spans="1:18">
      <c r="A48" s="15">
        <v>39</v>
      </c>
      <c r="B48" s="80" t="s">
        <v>61</v>
      </c>
      <c r="C48" s="67"/>
      <c r="D48" s="68"/>
      <c r="E48" s="69"/>
      <c r="F48" s="70"/>
      <c r="G48" s="19">
        <v>120</v>
      </c>
      <c r="H48" s="19" t="s">
        <v>23</v>
      </c>
      <c r="I48" s="20">
        <v>4</v>
      </c>
      <c r="J48" s="21">
        <f t="shared" si="1"/>
        <v>480</v>
      </c>
      <c r="K48" s="17">
        <v>120</v>
      </c>
      <c r="L48" s="17" t="s">
        <v>23</v>
      </c>
      <c r="M48" s="18">
        <v>4</v>
      </c>
      <c r="N48" s="18">
        <f t="shared" si="0"/>
        <v>480</v>
      </c>
      <c r="O48" s="22"/>
      <c r="P48" s="17"/>
      <c r="Q48" s="18"/>
      <c r="R48" s="18"/>
    </row>
    <row r="49" spans="1:18">
      <c r="A49" s="15">
        <v>40</v>
      </c>
      <c r="B49" s="80" t="s">
        <v>62</v>
      </c>
      <c r="C49" s="67"/>
      <c r="D49" s="68"/>
      <c r="E49" s="69"/>
      <c r="F49" s="70"/>
      <c r="G49" s="19">
        <v>4</v>
      </c>
      <c r="H49" s="19" t="s">
        <v>101</v>
      </c>
      <c r="I49" s="20">
        <v>120</v>
      </c>
      <c r="J49" s="21">
        <f t="shared" si="1"/>
        <v>480</v>
      </c>
      <c r="K49" s="17">
        <v>4</v>
      </c>
      <c r="L49" s="17" t="s">
        <v>101</v>
      </c>
      <c r="M49" s="18">
        <v>120</v>
      </c>
      <c r="N49" s="18">
        <f t="shared" si="0"/>
        <v>480</v>
      </c>
      <c r="O49" s="22">
        <v>1</v>
      </c>
      <c r="P49" s="17" t="s">
        <v>101</v>
      </c>
      <c r="Q49" s="18">
        <v>120</v>
      </c>
      <c r="R49" s="18">
        <f>O49*Q49</f>
        <v>120</v>
      </c>
    </row>
    <row r="50" spans="1:18">
      <c r="A50" s="15">
        <v>41</v>
      </c>
      <c r="B50" s="80" t="s">
        <v>63</v>
      </c>
      <c r="C50" s="67"/>
      <c r="D50" s="68"/>
      <c r="E50" s="69"/>
      <c r="F50" s="70"/>
      <c r="G50" s="19">
        <v>7</v>
      </c>
      <c r="H50" s="19" t="s">
        <v>18</v>
      </c>
      <c r="I50" s="20">
        <v>18</v>
      </c>
      <c r="J50" s="21">
        <f t="shared" si="1"/>
        <v>126</v>
      </c>
      <c r="K50" s="17">
        <v>5</v>
      </c>
      <c r="L50" s="17" t="s">
        <v>18</v>
      </c>
      <c r="M50" s="18">
        <v>18</v>
      </c>
      <c r="N50" s="18">
        <f t="shared" si="0"/>
        <v>90</v>
      </c>
      <c r="O50" s="22">
        <v>2</v>
      </c>
      <c r="P50" s="17" t="s">
        <v>18</v>
      </c>
      <c r="Q50" s="18">
        <v>18</v>
      </c>
      <c r="R50" s="18">
        <f t="shared" si="2"/>
        <v>36</v>
      </c>
    </row>
    <row r="51" spans="1:18">
      <c r="A51" s="15">
        <v>42</v>
      </c>
      <c r="B51" s="80" t="s">
        <v>64</v>
      </c>
      <c r="C51" s="67"/>
      <c r="D51" s="68"/>
      <c r="E51" s="69"/>
      <c r="F51" s="70"/>
      <c r="G51" s="19">
        <v>6</v>
      </c>
      <c r="H51" s="19" t="s">
        <v>108</v>
      </c>
      <c r="I51" s="20">
        <v>20</v>
      </c>
      <c r="J51" s="21">
        <f t="shared" si="1"/>
        <v>120</v>
      </c>
      <c r="K51" s="17">
        <v>6</v>
      </c>
      <c r="L51" s="17" t="s">
        <v>108</v>
      </c>
      <c r="M51" s="18">
        <v>20</v>
      </c>
      <c r="N51" s="18">
        <f t="shared" si="0"/>
        <v>120</v>
      </c>
      <c r="O51" s="22"/>
      <c r="P51" s="17"/>
      <c r="Q51" s="18"/>
      <c r="R51" s="18"/>
    </row>
    <row r="52" spans="1:18">
      <c r="A52" s="15">
        <v>43</v>
      </c>
      <c r="B52" s="80" t="s">
        <v>65</v>
      </c>
      <c r="C52" s="67"/>
      <c r="D52" s="68"/>
      <c r="E52" s="69"/>
      <c r="F52" s="70"/>
      <c r="G52" s="19">
        <v>82</v>
      </c>
      <c r="H52" s="19" t="s">
        <v>108</v>
      </c>
      <c r="I52" s="20">
        <v>18</v>
      </c>
      <c r="J52" s="21">
        <f t="shared" si="1"/>
        <v>1476</v>
      </c>
      <c r="K52" s="17">
        <v>82</v>
      </c>
      <c r="L52" s="17" t="s">
        <v>108</v>
      </c>
      <c r="M52" s="18">
        <v>18</v>
      </c>
      <c r="N52" s="18">
        <f t="shared" si="0"/>
        <v>1476</v>
      </c>
      <c r="O52" s="22"/>
      <c r="P52" s="17"/>
      <c r="Q52" s="18"/>
      <c r="R52" s="18"/>
    </row>
    <row r="53" spans="1:18">
      <c r="A53" s="15">
        <v>44</v>
      </c>
      <c r="B53" s="80" t="s">
        <v>66</v>
      </c>
      <c r="C53" s="67"/>
      <c r="D53" s="68"/>
      <c r="E53" s="69"/>
      <c r="F53" s="70"/>
      <c r="G53" s="19">
        <v>2</v>
      </c>
      <c r="H53" s="19" t="s">
        <v>99</v>
      </c>
      <c r="I53" s="20">
        <v>120</v>
      </c>
      <c r="J53" s="21">
        <f t="shared" si="1"/>
        <v>240</v>
      </c>
      <c r="K53" s="17">
        <v>2</v>
      </c>
      <c r="L53" s="17" t="s">
        <v>99</v>
      </c>
      <c r="M53" s="18">
        <v>120</v>
      </c>
      <c r="N53" s="18">
        <f t="shared" si="0"/>
        <v>240</v>
      </c>
      <c r="O53" s="22"/>
      <c r="P53" s="17"/>
      <c r="Q53" s="18"/>
      <c r="R53" s="18"/>
    </row>
    <row r="54" spans="1:18">
      <c r="A54" s="15">
        <v>45</v>
      </c>
      <c r="B54" s="80" t="s">
        <v>67</v>
      </c>
      <c r="C54" s="67"/>
      <c r="D54" s="68"/>
      <c r="E54" s="69"/>
      <c r="F54" s="70"/>
      <c r="G54" s="19">
        <v>5</v>
      </c>
      <c r="H54" s="19" t="s">
        <v>99</v>
      </c>
      <c r="I54" s="20">
        <v>54</v>
      </c>
      <c r="J54" s="21">
        <f t="shared" si="1"/>
        <v>270</v>
      </c>
      <c r="K54" s="17">
        <v>5</v>
      </c>
      <c r="L54" s="17" t="s">
        <v>99</v>
      </c>
      <c r="M54" s="18">
        <v>54</v>
      </c>
      <c r="N54" s="18">
        <f t="shared" si="0"/>
        <v>270</v>
      </c>
      <c r="O54" s="22"/>
      <c r="P54" s="17"/>
      <c r="Q54" s="18"/>
      <c r="R54" s="18"/>
    </row>
    <row r="55" spans="1:18">
      <c r="A55" s="15">
        <v>46</v>
      </c>
      <c r="B55" s="80" t="s">
        <v>68</v>
      </c>
      <c r="C55" s="67"/>
      <c r="D55" s="68"/>
      <c r="E55" s="69"/>
      <c r="F55" s="70"/>
      <c r="G55" s="19">
        <v>5</v>
      </c>
      <c r="H55" s="19" t="s">
        <v>101</v>
      </c>
      <c r="I55" s="20">
        <v>45</v>
      </c>
      <c r="J55" s="21">
        <f t="shared" si="1"/>
        <v>225</v>
      </c>
      <c r="K55" s="17">
        <v>5</v>
      </c>
      <c r="L55" s="17" t="s">
        <v>101</v>
      </c>
      <c r="M55" s="18">
        <v>45</v>
      </c>
      <c r="N55" s="18">
        <f t="shared" si="0"/>
        <v>225</v>
      </c>
      <c r="O55" s="22"/>
      <c r="P55" s="17"/>
      <c r="Q55" s="18"/>
      <c r="R55" s="18"/>
    </row>
    <row r="56" spans="1:18">
      <c r="A56" s="15">
        <v>47</v>
      </c>
      <c r="B56" s="80" t="s">
        <v>69</v>
      </c>
      <c r="C56" s="67"/>
      <c r="D56" s="68"/>
      <c r="E56" s="69"/>
      <c r="F56" s="70"/>
      <c r="G56" s="19">
        <v>5</v>
      </c>
      <c r="H56" s="19" t="s">
        <v>18</v>
      </c>
      <c r="I56" s="20">
        <v>115</v>
      </c>
      <c r="J56" s="21">
        <f t="shared" si="1"/>
        <v>575</v>
      </c>
      <c r="K56" s="17">
        <v>5</v>
      </c>
      <c r="L56" s="17" t="s">
        <v>18</v>
      </c>
      <c r="M56" s="18">
        <v>115</v>
      </c>
      <c r="N56" s="18">
        <f t="shared" si="0"/>
        <v>575</v>
      </c>
      <c r="O56" s="22"/>
      <c r="P56" s="17"/>
      <c r="Q56" s="18"/>
      <c r="R56" s="18"/>
    </row>
    <row r="57" spans="1:18">
      <c r="A57" s="15">
        <v>48</v>
      </c>
      <c r="B57" s="80" t="s">
        <v>70</v>
      </c>
      <c r="C57" s="67"/>
      <c r="D57" s="68"/>
      <c r="E57" s="69"/>
      <c r="F57" s="70"/>
      <c r="G57" s="19">
        <v>5</v>
      </c>
      <c r="H57" s="19" t="s">
        <v>103</v>
      </c>
      <c r="I57" s="20">
        <v>40</v>
      </c>
      <c r="J57" s="21">
        <f t="shared" si="1"/>
        <v>200</v>
      </c>
      <c r="K57" s="17">
        <v>5</v>
      </c>
      <c r="L57" s="17" t="s">
        <v>103</v>
      </c>
      <c r="M57" s="18">
        <v>40</v>
      </c>
      <c r="N57" s="18">
        <f t="shared" si="0"/>
        <v>200</v>
      </c>
      <c r="O57" s="22"/>
      <c r="P57" s="17"/>
      <c r="Q57" s="18"/>
      <c r="R57" s="18"/>
    </row>
    <row r="58" spans="1:18">
      <c r="A58" s="15">
        <v>49</v>
      </c>
      <c r="B58" s="80" t="s">
        <v>71</v>
      </c>
      <c r="C58" s="67"/>
      <c r="D58" s="68"/>
      <c r="E58" s="69"/>
      <c r="F58" s="70"/>
      <c r="G58" s="19">
        <v>6</v>
      </c>
      <c r="H58" s="19" t="s">
        <v>103</v>
      </c>
      <c r="I58" s="20">
        <v>40</v>
      </c>
      <c r="J58" s="21">
        <f t="shared" si="1"/>
        <v>240</v>
      </c>
      <c r="K58" s="17">
        <v>6</v>
      </c>
      <c r="L58" s="17" t="s">
        <v>103</v>
      </c>
      <c r="M58" s="18">
        <v>40</v>
      </c>
      <c r="N58" s="18">
        <f t="shared" si="0"/>
        <v>240</v>
      </c>
      <c r="O58" s="22"/>
      <c r="P58" s="17"/>
      <c r="Q58" s="18"/>
      <c r="R58" s="18"/>
    </row>
    <row r="59" spans="1:18">
      <c r="A59" s="15">
        <v>50</v>
      </c>
      <c r="B59" s="80" t="s">
        <v>72</v>
      </c>
      <c r="C59" s="67"/>
      <c r="D59" s="68"/>
      <c r="E59" s="69"/>
      <c r="F59" s="70"/>
      <c r="G59" s="19">
        <v>10</v>
      </c>
      <c r="H59" s="19" t="s">
        <v>99</v>
      </c>
      <c r="I59" s="20">
        <v>156</v>
      </c>
      <c r="J59" s="21">
        <f t="shared" si="1"/>
        <v>1560</v>
      </c>
      <c r="K59" s="17">
        <v>10</v>
      </c>
      <c r="L59" s="17" t="s">
        <v>99</v>
      </c>
      <c r="M59" s="18">
        <v>156</v>
      </c>
      <c r="N59" s="18">
        <f t="shared" si="0"/>
        <v>1560</v>
      </c>
      <c r="O59" s="22"/>
      <c r="P59" s="17"/>
      <c r="Q59" s="18"/>
      <c r="R59" s="18"/>
    </row>
    <row r="60" spans="1:18">
      <c r="A60" s="15">
        <v>51</v>
      </c>
      <c r="B60" s="80" t="s">
        <v>73</v>
      </c>
      <c r="C60" s="67"/>
      <c r="D60" s="68"/>
      <c r="E60" s="69"/>
      <c r="F60" s="70"/>
      <c r="G60" s="19">
        <v>5</v>
      </c>
      <c r="H60" s="19" t="s">
        <v>109</v>
      </c>
      <c r="I60" s="20">
        <v>70</v>
      </c>
      <c r="J60" s="21">
        <f t="shared" si="1"/>
        <v>350</v>
      </c>
      <c r="K60" s="17">
        <v>5</v>
      </c>
      <c r="L60" s="17" t="s">
        <v>109</v>
      </c>
      <c r="M60" s="18">
        <v>70</v>
      </c>
      <c r="N60" s="18">
        <f t="shared" si="0"/>
        <v>350</v>
      </c>
      <c r="O60" s="22"/>
      <c r="P60" s="17"/>
      <c r="Q60" s="18"/>
      <c r="R60" s="18"/>
    </row>
    <row r="61" spans="1:18">
      <c r="A61" s="15">
        <v>52</v>
      </c>
      <c r="B61" s="80" t="s">
        <v>74</v>
      </c>
      <c r="C61" s="67"/>
      <c r="D61" s="68"/>
      <c r="E61" s="69"/>
      <c r="F61" s="70"/>
      <c r="G61" s="19">
        <v>5</v>
      </c>
      <c r="H61" s="19" t="s">
        <v>23</v>
      </c>
      <c r="I61" s="20">
        <v>95</v>
      </c>
      <c r="J61" s="21">
        <f t="shared" si="1"/>
        <v>475</v>
      </c>
      <c r="K61" s="17">
        <v>5</v>
      </c>
      <c r="L61" s="17" t="s">
        <v>23</v>
      </c>
      <c r="M61" s="18">
        <v>95</v>
      </c>
      <c r="N61" s="18">
        <f t="shared" si="0"/>
        <v>475</v>
      </c>
      <c r="O61" s="22"/>
      <c r="P61" s="17"/>
      <c r="Q61" s="18"/>
      <c r="R61" s="18"/>
    </row>
    <row r="62" spans="1:18">
      <c r="A62" s="15">
        <v>53</v>
      </c>
      <c r="B62" s="80" t="s">
        <v>75</v>
      </c>
      <c r="C62" s="67"/>
      <c r="D62" s="68"/>
      <c r="E62" s="69"/>
      <c r="F62" s="70"/>
      <c r="G62" s="19">
        <v>5</v>
      </c>
      <c r="H62" s="19" t="s">
        <v>104</v>
      </c>
      <c r="I62" s="20">
        <v>12</v>
      </c>
      <c r="J62" s="21">
        <f t="shared" si="1"/>
        <v>60</v>
      </c>
      <c r="K62" s="17">
        <v>5</v>
      </c>
      <c r="L62" s="17" t="s">
        <v>104</v>
      </c>
      <c r="M62" s="18">
        <v>12</v>
      </c>
      <c r="N62" s="18">
        <f t="shared" si="0"/>
        <v>60</v>
      </c>
      <c r="O62" s="22"/>
      <c r="P62" s="17"/>
      <c r="Q62" s="18"/>
      <c r="R62" s="18"/>
    </row>
    <row r="63" spans="1:18">
      <c r="A63" s="15">
        <v>54</v>
      </c>
      <c r="B63" s="80" t="s">
        <v>76</v>
      </c>
      <c r="C63" s="67"/>
      <c r="D63" s="68"/>
      <c r="E63" s="69"/>
      <c r="F63" s="70"/>
      <c r="G63" s="19">
        <v>5</v>
      </c>
      <c r="H63" s="19" t="s">
        <v>104</v>
      </c>
      <c r="I63" s="20">
        <v>15</v>
      </c>
      <c r="J63" s="21">
        <f t="shared" si="1"/>
        <v>75</v>
      </c>
      <c r="K63" s="17">
        <v>5</v>
      </c>
      <c r="L63" s="17" t="s">
        <v>104</v>
      </c>
      <c r="M63" s="18">
        <v>15</v>
      </c>
      <c r="N63" s="18">
        <f t="shared" si="0"/>
        <v>75</v>
      </c>
      <c r="O63" s="22"/>
      <c r="P63" s="17"/>
      <c r="Q63" s="18"/>
      <c r="R63" s="18"/>
    </row>
    <row r="64" spans="1:18">
      <c r="A64" s="15">
        <v>55</v>
      </c>
      <c r="B64" s="80" t="s">
        <v>77</v>
      </c>
      <c r="C64" s="67"/>
      <c r="D64" s="68"/>
      <c r="E64" s="69"/>
      <c r="F64" s="70"/>
      <c r="G64" s="19">
        <v>5</v>
      </c>
      <c r="H64" s="19" t="s">
        <v>99</v>
      </c>
      <c r="I64" s="20">
        <v>210</v>
      </c>
      <c r="J64" s="21">
        <f t="shared" si="1"/>
        <v>1050</v>
      </c>
      <c r="K64" s="17">
        <v>5</v>
      </c>
      <c r="L64" s="17" t="s">
        <v>99</v>
      </c>
      <c r="M64" s="18">
        <v>210</v>
      </c>
      <c r="N64" s="18">
        <f t="shared" si="0"/>
        <v>1050</v>
      </c>
      <c r="O64" s="22"/>
      <c r="P64" s="17"/>
      <c r="Q64" s="18"/>
      <c r="R64" s="18"/>
    </row>
    <row r="65" spans="1:18">
      <c r="A65" s="15">
        <v>56</v>
      </c>
      <c r="B65" s="80" t="s">
        <v>78</v>
      </c>
      <c r="C65" s="67"/>
      <c r="D65" s="68"/>
      <c r="E65" s="69"/>
      <c r="F65" s="70"/>
      <c r="G65" s="19">
        <v>5</v>
      </c>
      <c r="H65" s="19" t="s">
        <v>99</v>
      </c>
      <c r="I65" s="20">
        <v>100</v>
      </c>
      <c r="J65" s="21">
        <f t="shared" si="1"/>
        <v>500</v>
      </c>
      <c r="K65" s="17">
        <v>5</v>
      </c>
      <c r="L65" s="17" t="s">
        <v>99</v>
      </c>
      <c r="M65" s="18">
        <v>100</v>
      </c>
      <c r="N65" s="18">
        <f t="shared" si="0"/>
        <v>500</v>
      </c>
      <c r="O65" s="22"/>
      <c r="P65" s="17"/>
      <c r="Q65" s="18"/>
      <c r="R65" s="18"/>
    </row>
    <row r="66" spans="1:18">
      <c r="A66" s="15">
        <v>57</v>
      </c>
      <c r="B66" s="80" t="s">
        <v>79</v>
      </c>
      <c r="C66" s="67"/>
      <c r="D66" s="68"/>
      <c r="E66" s="69"/>
      <c r="F66" s="70"/>
      <c r="G66" s="19">
        <v>5</v>
      </c>
      <c r="H66" s="19" t="s">
        <v>107</v>
      </c>
      <c r="I66" s="20">
        <v>18</v>
      </c>
      <c r="J66" s="21">
        <f t="shared" si="1"/>
        <v>90</v>
      </c>
      <c r="K66" s="17">
        <v>5</v>
      </c>
      <c r="L66" s="17" t="s">
        <v>107</v>
      </c>
      <c r="M66" s="18">
        <v>18</v>
      </c>
      <c r="N66" s="18">
        <f t="shared" si="0"/>
        <v>90</v>
      </c>
      <c r="O66" s="22"/>
      <c r="P66" s="17"/>
      <c r="Q66" s="18"/>
      <c r="R66" s="18"/>
    </row>
    <row r="67" spans="1:18">
      <c r="A67" s="15">
        <v>58</v>
      </c>
      <c r="B67" s="80" t="s">
        <v>80</v>
      </c>
      <c r="C67" s="67"/>
      <c r="D67" s="68"/>
      <c r="E67" s="69"/>
      <c r="F67" s="70"/>
      <c r="G67" s="19">
        <v>5</v>
      </c>
      <c r="H67" s="19" t="s">
        <v>18</v>
      </c>
      <c r="I67" s="20">
        <v>165</v>
      </c>
      <c r="J67" s="21">
        <f t="shared" si="1"/>
        <v>825</v>
      </c>
      <c r="K67" s="17">
        <v>5</v>
      </c>
      <c r="L67" s="17" t="s">
        <v>18</v>
      </c>
      <c r="M67" s="18">
        <v>165</v>
      </c>
      <c r="N67" s="18">
        <f t="shared" si="0"/>
        <v>825</v>
      </c>
      <c r="O67" s="22"/>
      <c r="P67" s="17"/>
      <c r="Q67" s="18"/>
      <c r="R67" s="18"/>
    </row>
    <row r="68" spans="1:18">
      <c r="A68" s="15">
        <v>59</v>
      </c>
      <c r="B68" s="80" t="s">
        <v>81</v>
      </c>
      <c r="C68" s="67"/>
      <c r="D68" s="68"/>
      <c r="E68" s="69"/>
      <c r="F68" s="70"/>
      <c r="G68" s="19">
        <v>5</v>
      </c>
      <c r="H68" s="19" t="s">
        <v>99</v>
      </c>
      <c r="I68" s="20">
        <v>240</v>
      </c>
      <c r="J68" s="21">
        <f t="shared" si="1"/>
        <v>1200</v>
      </c>
      <c r="K68" s="17">
        <v>5</v>
      </c>
      <c r="L68" s="17" t="s">
        <v>99</v>
      </c>
      <c r="M68" s="18">
        <v>240</v>
      </c>
      <c r="N68" s="18">
        <f t="shared" si="0"/>
        <v>1200</v>
      </c>
      <c r="O68" s="22"/>
      <c r="P68" s="17"/>
      <c r="Q68" s="18"/>
      <c r="R68" s="18"/>
    </row>
    <row r="69" spans="1:18">
      <c r="A69" s="15">
        <v>60</v>
      </c>
      <c r="B69" s="80" t="s">
        <v>82</v>
      </c>
      <c r="C69" s="67"/>
      <c r="D69" s="68"/>
      <c r="E69" s="69"/>
      <c r="F69" s="70"/>
      <c r="G69" s="19">
        <v>5</v>
      </c>
      <c r="H69" s="19" t="s">
        <v>103</v>
      </c>
      <c r="I69" s="20">
        <v>30</v>
      </c>
      <c r="J69" s="21">
        <f t="shared" si="1"/>
        <v>150</v>
      </c>
      <c r="K69" s="17">
        <v>5</v>
      </c>
      <c r="L69" s="17" t="s">
        <v>103</v>
      </c>
      <c r="M69" s="18">
        <v>30</v>
      </c>
      <c r="N69" s="18">
        <f t="shared" si="0"/>
        <v>150</v>
      </c>
      <c r="O69" s="22"/>
      <c r="P69" s="17"/>
      <c r="Q69" s="18"/>
      <c r="R69" s="18"/>
    </row>
    <row r="70" spans="1:18">
      <c r="A70" s="15">
        <v>61</v>
      </c>
      <c r="B70" s="80" t="s">
        <v>83</v>
      </c>
      <c r="C70" s="67"/>
      <c r="D70" s="68"/>
      <c r="E70" s="69"/>
      <c r="F70" s="70"/>
      <c r="G70" s="19">
        <v>1</v>
      </c>
      <c r="H70" s="19" t="s">
        <v>110</v>
      </c>
      <c r="I70" s="20">
        <v>262</v>
      </c>
      <c r="J70" s="21">
        <f t="shared" si="1"/>
        <v>262</v>
      </c>
      <c r="K70" s="17">
        <v>1</v>
      </c>
      <c r="L70" s="17" t="s">
        <v>110</v>
      </c>
      <c r="M70" s="18">
        <v>262</v>
      </c>
      <c r="N70" s="18">
        <f t="shared" si="0"/>
        <v>262</v>
      </c>
      <c r="O70" s="22"/>
      <c r="P70" s="17"/>
      <c r="Q70" s="18"/>
      <c r="R70" s="18"/>
    </row>
    <row r="71" spans="1:18">
      <c r="A71" s="15">
        <v>62</v>
      </c>
      <c r="B71" s="80" t="s">
        <v>84</v>
      </c>
      <c r="C71" s="67"/>
      <c r="D71" s="68"/>
      <c r="E71" s="69"/>
      <c r="F71" s="70"/>
      <c r="G71" s="19">
        <v>2</v>
      </c>
      <c r="H71" s="19" t="s">
        <v>101</v>
      </c>
      <c r="I71" s="20">
        <v>450</v>
      </c>
      <c r="J71" s="21">
        <f t="shared" si="1"/>
        <v>900</v>
      </c>
      <c r="K71" s="17">
        <v>1</v>
      </c>
      <c r="L71" s="17" t="s">
        <v>101</v>
      </c>
      <c r="M71" s="18">
        <v>450</v>
      </c>
      <c r="N71" s="18">
        <f t="shared" si="0"/>
        <v>450</v>
      </c>
      <c r="O71" s="22">
        <v>1</v>
      </c>
      <c r="P71" s="17" t="s">
        <v>101</v>
      </c>
      <c r="Q71" s="18">
        <v>450</v>
      </c>
      <c r="R71" s="18">
        <f t="shared" si="2"/>
        <v>450</v>
      </c>
    </row>
    <row r="72" spans="1:18">
      <c r="A72" s="15">
        <v>63</v>
      </c>
      <c r="B72" s="80" t="s">
        <v>85</v>
      </c>
      <c r="C72" s="67"/>
      <c r="D72" s="68"/>
      <c r="E72" s="69"/>
      <c r="F72" s="70"/>
      <c r="G72" s="19">
        <v>2</v>
      </c>
      <c r="H72" s="19" t="s">
        <v>101</v>
      </c>
      <c r="I72" s="20">
        <v>450</v>
      </c>
      <c r="J72" s="21">
        <f t="shared" si="1"/>
        <v>900</v>
      </c>
      <c r="K72" s="17">
        <v>1</v>
      </c>
      <c r="L72" s="17" t="s">
        <v>101</v>
      </c>
      <c r="M72" s="18">
        <v>450</v>
      </c>
      <c r="N72" s="18">
        <f t="shared" si="0"/>
        <v>450</v>
      </c>
      <c r="O72" s="22">
        <v>1</v>
      </c>
      <c r="P72" s="17" t="s">
        <v>101</v>
      </c>
      <c r="Q72" s="18">
        <v>450</v>
      </c>
      <c r="R72" s="18">
        <f t="shared" si="2"/>
        <v>450</v>
      </c>
    </row>
    <row r="73" spans="1:18" ht="43.5">
      <c r="A73" s="15">
        <v>64</v>
      </c>
      <c r="B73" s="80" t="s">
        <v>86</v>
      </c>
      <c r="C73" s="67"/>
      <c r="D73" s="68"/>
      <c r="E73" s="69"/>
      <c r="F73" s="70"/>
      <c r="G73" s="19">
        <v>2</v>
      </c>
      <c r="H73" s="19" t="s">
        <v>106</v>
      </c>
      <c r="I73" s="20">
        <v>109</v>
      </c>
      <c r="J73" s="21">
        <f t="shared" si="1"/>
        <v>218</v>
      </c>
      <c r="K73" s="17">
        <v>2</v>
      </c>
      <c r="L73" s="17" t="s">
        <v>106</v>
      </c>
      <c r="M73" s="18">
        <v>109</v>
      </c>
      <c r="N73" s="18">
        <f t="shared" si="0"/>
        <v>218</v>
      </c>
      <c r="O73" s="22"/>
      <c r="P73" s="17"/>
      <c r="Q73" s="18"/>
      <c r="R73" s="18"/>
    </row>
    <row r="74" spans="1:18">
      <c r="A74" s="15"/>
      <c r="B74" s="80" t="s">
        <v>112</v>
      </c>
      <c r="C74" s="67"/>
      <c r="D74" s="68"/>
      <c r="E74" s="69"/>
      <c r="F74" s="70"/>
      <c r="G74" s="19">
        <v>20</v>
      </c>
      <c r="H74" s="19" t="s">
        <v>113</v>
      </c>
      <c r="I74" s="20">
        <v>40.5</v>
      </c>
      <c r="J74" s="21">
        <f t="shared" si="1"/>
        <v>810</v>
      </c>
      <c r="K74" s="17">
        <v>20</v>
      </c>
      <c r="L74" s="17" t="s">
        <v>113</v>
      </c>
      <c r="M74" s="18">
        <v>40.5</v>
      </c>
      <c r="N74" s="18">
        <f t="shared" si="0"/>
        <v>810</v>
      </c>
      <c r="O74" s="22"/>
      <c r="P74" s="17"/>
      <c r="Q74" s="18"/>
      <c r="R74" s="18"/>
    </row>
    <row r="75" spans="1:18">
      <c r="A75" s="15"/>
      <c r="B75" s="80" t="s">
        <v>114</v>
      </c>
      <c r="C75" s="67"/>
      <c r="D75" s="68"/>
      <c r="E75" s="69"/>
      <c r="F75" s="70"/>
      <c r="G75" s="19">
        <v>5</v>
      </c>
      <c r="H75" s="19" t="s">
        <v>113</v>
      </c>
      <c r="I75" s="20">
        <v>53</v>
      </c>
      <c r="J75" s="21">
        <f t="shared" si="1"/>
        <v>265</v>
      </c>
      <c r="K75" s="19">
        <v>5</v>
      </c>
      <c r="L75" s="19" t="s">
        <v>113</v>
      </c>
      <c r="M75" s="20">
        <v>53</v>
      </c>
      <c r="N75" s="21">
        <f t="shared" ref="N75:N76" si="3">K75*M75</f>
        <v>265</v>
      </c>
      <c r="O75" s="22"/>
      <c r="P75" s="17"/>
      <c r="Q75" s="18"/>
      <c r="R75" s="18"/>
    </row>
    <row r="76" spans="1:18">
      <c r="A76" s="15"/>
      <c r="B76" s="80" t="s">
        <v>115</v>
      </c>
      <c r="C76" s="67"/>
      <c r="D76" s="68"/>
      <c r="E76" s="69"/>
      <c r="F76" s="70"/>
      <c r="G76" s="19">
        <v>1</v>
      </c>
      <c r="H76" s="19" t="s">
        <v>113</v>
      </c>
      <c r="I76" s="20">
        <v>252</v>
      </c>
      <c r="J76" s="21">
        <f t="shared" si="1"/>
        <v>252</v>
      </c>
      <c r="K76" s="19">
        <v>1</v>
      </c>
      <c r="L76" s="19" t="s">
        <v>113</v>
      </c>
      <c r="M76" s="20">
        <v>252</v>
      </c>
      <c r="N76" s="21">
        <f t="shared" si="3"/>
        <v>252</v>
      </c>
      <c r="O76" s="22"/>
      <c r="P76" s="17"/>
      <c r="Q76" s="18"/>
      <c r="R76" s="18"/>
    </row>
    <row r="77" spans="1:18" ht="43.5">
      <c r="A77" s="15">
        <v>65</v>
      </c>
      <c r="B77" s="80" t="s">
        <v>87</v>
      </c>
      <c r="C77" s="67"/>
      <c r="D77" s="68"/>
      <c r="E77" s="69"/>
      <c r="F77" s="70"/>
      <c r="G77" s="19">
        <v>2</v>
      </c>
      <c r="H77" s="19" t="s">
        <v>104</v>
      </c>
      <c r="I77" s="20">
        <v>979</v>
      </c>
      <c r="J77" s="21">
        <f t="shared" si="1"/>
        <v>1958</v>
      </c>
      <c r="K77" s="17">
        <v>2</v>
      </c>
      <c r="L77" s="17" t="s">
        <v>104</v>
      </c>
      <c r="M77" s="18">
        <v>979</v>
      </c>
      <c r="N77" s="18">
        <f t="shared" ref="N77:N88" si="4">K77*M77</f>
        <v>1958</v>
      </c>
      <c r="O77" s="22"/>
      <c r="P77" s="17"/>
      <c r="Q77" s="18"/>
      <c r="R77" s="18"/>
    </row>
    <row r="78" spans="1:18" ht="43.5">
      <c r="A78" s="15">
        <v>66</v>
      </c>
      <c r="B78" s="80" t="s">
        <v>88</v>
      </c>
      <c r="C78" s="67"/>
      <c r="D78" s="68"/>
      <c r="E78" s="69"/>
      <c r="F78" s="70"/>
      <c r="G78" s="19">
        <v>1</v>
      </c>
      <c r="H78" s="19" t="s">
        <v>104</v>
      </c>
      <c r="I78" s="20">
        <v>604</v>
      </c>
      <c r="J78" s="21">
        <f t="shared" si="1"/>
        <v>604</v>
      </c>
      <c r="K78" s="17">
        <v>1</v>
      </c>
      <c r="L78" s="17" t="s">
        <v>104</v>
      </c>
      <c r="M78" s="18">
        <v>604</v>
      </c>
      <c r="N78" s="18">
        <f t="shared" si="4"/>
        <v>604</v>
      </c>
      <c r="O78" s="22"/>
      <c r="P78" s="17"/>
      <c r="Q78" s="18"/>
      <c r="R78" s="18"/>
    </row>
    <row r="79" spans="1:18" ht="65.25">
      <c r="A79" s="15">
        <v>67</v>
      </c>
      <c r="B79" s="80" t="s">
        <v>89</v>
      </c>
      <c r="C79" s="67"/>
      <c r="D79" s="68"/>
      <c r="E79" s="69"/>
      <c r="F79" s="70"/>
      <c r="G79" s="19">
        <v>2</v>
      </c>
      <c r="H79" s="19" t="s">
        <v>101</v>
      </c>
      <c r="I79" s="20">
        <v>2332</v>
      </c>
      <c r="J79" s="21">
        <f t="shared" ref="J79:J88" si="5">G79*I79</f>
        <v>4664</v>
      </c>
      <c r="K79" s="17">
        <v>2</v>
      </c>
      <c r="L79" s="17" t="s">
        <v>101</v>
      </c>
      <c r="M79" s="18">
        <v>2332</v>
      </c>
      <c r="N79" s="18">
        <f t="shared" si="4"/>
        <v>4664</v>
      </c>
      <c r="O79" s="22"/>
      <c r="P79" s="17"/>
      <c r="Q79" s="18"/>
      <c r="R79" s="18"/>
    </row>
    <row r="80" spans="1:18" ht="65.25">
      <c r="A80" s="15">
        <v>68</v>
      </c>
      <c r="B80" s="80" t="s">
        <v>90</v>
      </c>
      <c r="C80" s="67"/>
      <c r="D80" s="68"/>
      <c r="E80" s="69"/>
      <c r="F80" s="70"/>
      <c r="G80" s="19">
        <v>1</v>
      </c>
      <c r="H80" s="19" t="s">
        <v>104</v>
      </c>
      <c r="I80" s="20">
        <v>869</v>
      </c>
      <c r="J80" s="21">
        <f t="shared" si="5"/>
        <v>869</v>
      </c>
      <c r="K80" s="17">
        <v>1</v>
      </c>
      <c r="L80" s="17" t="s">
        <v>104</v>
      </c>
      <c r="M80" s="18">
        <v>869</v>
      </c>
      <c r="N80" s="18">
        <f t="shared" si="4"/>
        <v>869</v>
      </c>
      <c r="O80" s="22"/>
      <c r="P80" s="17"/>
      <c r="Q80" s="18"/>
      <c r="R80" s="18"/>
    </row>
    <row r="81" spans="1:21" ht="43.5">
      <c r="A81" s="15">
        <v>69</v>
      </c>
      <c r="B81" s="80" t="s">
        <v>91</v>
      </c>
      <c r="C81" s="67"/>
      <c r="D81" s="68"/>
      <c r="E81" s="69"/>
      <c r="F81" s="70"/>
      <c r="G81" s="19">
        <v>1</v>
      </c>
      <c r="H81" s="19" t="s">
        <v>101</v>
      </c>
      <c r="I81" s="20">
        <v>1309</v>
      </c>
      <c r="J81" s="21">
        <f t="shared" si="5"/>
        <v>1309</v>
      </c>
      <c r="K81" s="17">
        <v>1</v>
      </c>
      <c r="L81" s="17" t="s">
        <v>101</v>
      </c>
      <c r="M81" s="18">
        <v>1309</v>
      </c>
      <c r="N81" s="18">
        <f t="shared" si="4"/>
        <v>1309</v>
      </c>
      <c r="O81" s="22"/>
      <c r="P81" s="17"/>
      <c r="Q81" s="18"/>
      <c r="R81" s="18"/>
    </row>
    <row r="82" spans="1:21" ht="65.25">
      <c r="A82" s="15">
        <v>70</v>
      </c>
      <c r="B82" s="80" t="s">
        <v>92</v>
      </c>
      <c r="C82" s="67"/>
      <c r="D82" s="68"/>
      <c r="E82" s="69"/>
      <c r="F82" s="70"/>
      <c r="G82" s="19">
        <v>1</v>
      </c>
      <c r="H82" s="19" t="s">
        <v>104</v>
      </c>
      <c r="I82" s="20">
        <v>175</v>
      </c>
      <c r="J82" s="21">
        <f t="shared" si="5"/>
        <v>175</v>
      </c>
      <c r="K82" s="17">
        <v>1</v>
      </c>
      <c r="L82" s="17" t="s">
        <v>104</v>
      </c>
      <c r="M82" s="18">
        <v>175</v>
      </c>
      <c r="N82" s="18">
        <f t="shared" si="4"/>
        <v>175</v>
      </c>
      <c r="O82" s="22"/>
      <c r="P82" s="17"/>
      <c r="Q82" s="18"/>
      <c r="R82" s="18"/>
    </row>
    <row r="83" spans="1:21" ht="43.5">
      <c r="A83" s="15">
        <v>71</v>
      </c>
      <c r="B83" s="80" t="s">
        <v>93</v>
      </c>
      <c r="C83" s="67"/>
      <c r="D83" s="68"/>
      <c r="E83" s="69"/>
      <c r="F83" s="70"/>
      <c r="G83" s="19">
        <v>1</v>
      </c>
      <c r="H83" s="19" t="s">
        <v>104</v>
      </c>
      <c r="I83" s="20">
        <v>429</v>
      </c>
      <c r="J83" s="21">
        <f t="shared" si="5"/>
        <v>429</v>
      </c>
      <c r="K83" s="17">
        <v>1</v>
      </c>
      <c r="L83" s="17" t="s">
        <v>104</v>
      </c>
      <c r="M83" s="18">
        <v>429</v>
      </c>
      <c r="N83" s="18">
        <f t="shared" si="4"/>
        <v>429</v>
      </c>
      <c r="O83" s="22"/>
      <c r="P83" s="17"/>
      <c r="Q83" s="18"/>
      <c r="R83" s="18"/>
    </row>
    <row r="84" spans="1:21" ht="65.25">
      <c r="A84" s="15">
        <v>72</v>
      </c>
      <c r="B84" s="80" t="s">
        <v>94</v>
      </c>
      <c r="C84" s="67"/>
      <c r="D84" s="68"/>
      <c r="E84" s="69"/>
      <c r="F84" s="70"/>
      <c r="G84" s="19">
        <v>2</v>
      </c>
      <c r="H84" s="19" t="s">
        <v>111</v>
      </c>
      <c r="I84" s="20">
        <v>1309</v>
      </c>
      <c r="J84" s="21">
        <f t="shared" si="5"/>
        <v>2618</v>
      </c>
      <c r="K84" s="17">
        <v>2</v>
      </c>
      <c r="L84" s="17" t="s">
        <v>111</v>
      </c>
      <c r="M84" s="18">
        <v>1309</v>
      </c>
      <c r="N84" s="18">
        <f t="shared" si="4"/>
        <v>2618</v>
      </c>
      <c r="O84" s="22"/>
      <c r="P84" s="17"/>
      <c r="Q84" s="18"/>
      <c r="R84" s="18"/>
    </row>
    <row r="85" spans="1:21" ht="43.5">
      <c r="A85" s="15">
        <v>73</v>
      </c>
      <c r="B85" s="80" t="s">
        <v>95</v>
      </c>
      <c r="C85" s="67"/>
      <c r="D85" s="68"/>
      <c r="E85" s="69"/>
      <c r="F85" s="70"/>
      <c r="G85" s="19">
        <v>1</v>
      </c>
      <c r="H85" s="19" t="s">
        <v>104</v>
      </c>
      <c r="I85" s="20">
        <v>759</v>
      </c>
      <c r="J85" s="21">
        <f t="shared" si="5"/>
        <v>759</v>
      </c>
      <c r="K85" s="17">
        <v>1</v>
      </c>
      <c r="L85" s="17" t="s">
        <v>104</v>
      </c>
      <c r="M85" s="18">
        <v>759</v>
      </c>
      <c r="N85" s="18">
        <f t="shared" si="4"/>
        <v>759</v>
      </c>
      <c r="O85" s="22"/>
      <c r="P85" s="17"/>
      <c r="Q85" s="18"/>
      <c r="R85" s="18"/>
    </row>
    <row r="86" spans="1:21" ht="52.5" customHeight="1">
      <c r="A86" s="15">
        <v>74</v>
      </c>
      <c r="B86" s="80" t="s">
        <v>96</v>
      </c>
      <c r="C86" s="67"/>
      <c r="D86" s="68"/>
      <c r="E86" s="69"/>
      <c r="F86" s="70"/>
      <c r="G86" s="19">
        <v>2</v>
      </c>
      <c r="H86" s="19" t="s">
        <v>104</v>
      </c>
      <c r="I86" s="20">
        <v>209</v>
      </c>
      <c r="J86" s="21">
        <f t="shared" si="5"/>
        <v>418</v>
      </c>
      <c r="K86" s="17">
        <v>2</v>
      </c>
      <c r="L86" s="17" t="s">
        <v>104</v>
      </c>
      <c r="M86" s="18">
        <v>209</v>
      </c>
      <c r="N86" s="18">
        <f t="shared" si="4"/>
        <v>418</v>
      </c>
      <c r="O86" s="22"/>
      <c r="P86" s="17"/>
      <c r="Q86" s="18"/>
      <c r="R86" s="18"/>
    </row>
    <row r="87" spans="1:21">
      <c r="A87" s="15">
        <v>75</v>
      </c>
      <c r="B87" s="80" t="s">
        <v>97</v>
      </c>
      <c r="C87" s="67"/>
      <c r="D87" s="68"/>
      <c r="E87" s="69"/>
      <c r="F87" s="70"/>
      <c r="G87" s="19">
        <v>2</v>
      </c>
      <c r="H87" s="19" t="s">
        <v>104</v>
      </c>
      <c r="I87" s="20">
        <v>369</v>
      </c>
      <c r="J87" s="21">
        <f t="shared" si="5"/>
        <v>738</v>
      </c>
      <c r="K87" s="17">
        <v>2</v>
      </c>
      <c r="L87" s="17" t="s">
        <v>104</v>
      </c>
      <c r="M87" s="18">
        <v>369</v>
      </c>
      <c r="N87" s="18">
        <f t="shared" si="4"/>
        <v>738</v>
      </c>
      <c r="O87" s="22"/>
      <c r="P87" s="17"/>
      <c r="Q87" s="18"/>
      <c r="R87" s="18"/>
    </row>
    <row r="88" spans="1:21" ht="43.5">
      <c r="A88" s="15">
        <v>76</v>
      </c>
      <c r="B88" s="80" t="s">
        <v>98</v>
      </c>
      <c r="C88" s="67"/>
      <c r="D88" s="68"/>
      <c r="E88" s="69"/>
      <c r="F88" s="70"/>
      <c r="G88" s="22">
        <v>42652</v>
      </c>
      <c r="H88" s="19" t="s">
        <v>106</v>
      </c>
      <c r="I88" s="20">
        <v>0.5</v>
      </c>
      <c r="J88" s="21">
        <f t="shared" si="5"/>
        <v>21326</v>
      </c>
      <c r="K88" s="17">
        <v>42652</v>
      </c>
      <c r="L88" s="17" t="s">
        <v>106</v>
      </c>
      <c r="M88" s="18">
        <v>0.5</v>
      </c>
      <c r="N88" s="18">
        <f t="shared" si="4"/>
        <v>21326</v>
      </c>
      <c r="O88" s="22"/>
      <c r="P88" s="17"/>
      <c r="Q88" s="18"/>
      <c r="R88" s="18"/>
    </row>
    <row r="89" spans="1:21">
      <c r="A89" s="15"/>
      <c r="B89" s="81"/>
      <c r="C89" s="51"/>
      <c r="D89" s="51"/>
      <c r="E89" s="52"/>
      <c r="F89" s="52"/>
      <c r="G89" s="53"/>
      <c r="H89" s="53"/>
      <c r="I89" s="54"/>
      <c r="J89" s="55"/>
      <c r="K89" s="53"/>
      <c r="L89" s="51"/>
      <c r="M89" s="54"/>
      <c r="N89" s="18"/>
      <c r="O89" s="57"/>
      <c r="P89" s="51"/>
      <c r="Q89" s="52"/>
      <c r="R89" s="18"/>
      <c r="S89" s="26"/>
      <c r="T89" s="26"/>
      <c r="U89" s="26"/>
    </row>
    <row r="90" spans="1:21" ht="24.75" thickBot="1">
      <c r="A90" s="27"/>
      <c r="B90" s="82" t="s">
        <v>8</v>
      </c>
      <c r="C90" s="59"/>
      <c r="D90" s="59"/>
      <c r="E90" s="60"/>
      <c r="F90" s="61">
        <f>SUM(F10:F89)</f>
        <v>2700</v>
      </c>
      <c r="G90" s="59"/>
      <c r="H90" s="59"/>
      <c r="I90" s="59"/>
      <c r="J90" s="61">
        <f>SUM(J10:J89)</f>
        <v>86340</v>
      </c>
      <c r="K90" s="59"/>
      <c r="L90" s="59"/>
      <c r="M90" s="62"/>
      <c r="N90" s="61">
        <f>SUM(N10:N89)</f>
        <v>84245</v>
      </c>
      <c r="O90" s="63"/>
      <c r="P90" s="63"/>
      <c r="Q90" s="62"/>
      <c r="R90" s="61">
        <f>SUM(R10:R89)</f>
        <v>4922</v>
      </c>
    </row>
    <row r="91" spans="1:21" ht="24.75" thickTop="1">
      <c r="A91" s="28"/>
      <c r="B91" s="83"/>
      <c r="F91" s="30"/>
      <c r="J91" s="30"/>
      <c r="M91" s="31"/>
      <c r="N91" s="30"/>
      <c r="Q91" s="31"/>
      <c r="R91" s="30"/>
    </row>
    <row r="92" spans="1:21" ht="21" customHeight="1">
      <c r="F92" s="31"/>
      <c r="J92" s="32"/>
      <c r="K92" s="33"/>
      <c r="L92" s="34"/>
      <c r="M92" s="35"/>
      <c r="N92" s="33"/>
      <c r="O92" s="36"/>
      <c r="P92" s="33"/>
      <c r="Q92" s="36"/>
      <c r="R92" s="31"/>
    </row>
    <row r="93" spans="1:21" ht="23.25" customHeight="1">
      <c r="F93" s="31"/>
      <c r="J93" s="32"/>
      <c r="K93" s="88"/>
      <c r="L93" s="88"/>
      <c r="M93" s="88"/>
      <c r="N93" s="88"/>
      <c r="O93" s="36"/>
      <c r="P93" s="37"/>
      <c r="Q93" s="36"/>
      <c r="R93" s="31"/>
    </row>
    <row r="94" spans="1:21" ht="23.25" customHeight="1">
      <c r="F94" s="31"/>
      <c r="J94" s="32"/>
      <c r="K94" s="88"/>
      <c r="L94" s="88"/>
      <c r="M94" s="88"/>
      <c r="N94" s="88"/>
      <c r="O94" s="88"/>
      <c r="P94" s="37"/>
      <c r="Q94" s="36"/>
      <c r="R94" s="31"/>
    </row>
    <row r="95" spans="1:21" ht="23.25" customHeight="1">
      <c r="B95" s="84"/>
      <c r="F95" s="31"/>
      <c r="J95" s="39"/>
      <c r="K95" s="37"/>
      <c r="L95" s="37"/>
      <c r="M95" s="40"/>
      <c r="N95" s="37"/>
      <c r="O95" s="36"/>
      <c r="P95" s="37"/>
      <c r="Q95" s="36"/>
      <c r="R95" s="31"/>
    </row>
    <row r="96" spans="1:21" ht="23.25" customHeight="1">
      <c r="F96" s="31"/>
      <c r="J96" s="39"/>
      <c r="K96" s="88"/>
      <c r="L96" s="88"/>
      <c r="M96" s="88"/>
      <c r="N96" s="88"/>
      <c r="O96" s="36"/>
      <c r="P96" s="37"/>
      <c r="Q96" s="37"/>
      <c r="R96" s="31"/>
    </row>
    <row r="97" spans="1:18" ht="28.5" customHeight="1">
      <c r="F97" s="31"/>
      <c r="J97" s="39"/>
      <c r="K97" s="88"/>
      <c r="L97" s="88"/>
      <c r="M97" s="88"/>
      <c r="N97" s="88"/>
      <c r="O97" s="88"/>
      <c r="P97" s="33"/>
      <c r="Q97" s="36"/>
      <c r="R97" s="31"/>
    </row>
    <row r="98" spans="1:18" s="38" customFormat="1" ht="23.25" customHeight="1">
      <c r="A98" s="41"/>
      <c r="B98" s="85"/>
      <c r="C98" s="42"/>
      <c r="D98" s="42"/>
      <c r="E98" s="43"/>
      <c r="F98" s="43"/>
      <c r="G98" s="44"/>
      <c r="H98" s="44"/>
      <c r="I98" s="44"/>
      <c r="J98" s="32"/>
      <c r="K98" s="33"/>
      <c r="L98" s="33"/>
      <c r="M98" s="34"/>
      <c r="N98" s="35"/>
      <c r="O98" s="33"/>
      <c r="P98" s="45"/>
      <c r="Q98" s="46"/>
      <c r="R98" s="43"/>
    </row>
    <row r="99" spans="1:18" ht="23.25" customHeight="1">
      <c r="A99" s="47"/>
      <c r="B99" s="85"/>
      <c r="C99" s="42"/>
      <c r="D99" s="42"/>
      <c r="E99" s="43"/>
      <c r="F99" s="43"/>
      <c r="G99" s="44"/>
      <c r="H99" s="44"/>
      <c r="I99" s="44"/>
      <c r="J99" s="32"/>
      <c r="K99" s="88"/>
      <c r="L99" s="88"/>
      <c r="M99" s="88"/>
      <c r="N99" s="88"/>
      <c r="O99" s="88"/>
      <c r="P99" s="45"/>
      <c r="Q99" s="46"/>
      <c r="R99" s="43"/>
    </row>
    <row r="100" spans="1:18" ht="23.25" customHeight="1">
      <c r="A100" s="47"/>
      <c r="B100" s="85"/>
      <c r="C100" s="42"/>
      <c r="D100" s="42"/>
      <c r="E100" s="43"/>
      <c r="F100" s="43"/>
      <c r="G100" s="44"/>
      <c r="H100" s="44"/>
      <c r="I100" s="44"/>
      <c r="J100" s="39"/>
      <c r="K100" s="37"/>
      <c r="L100" s="37"/>
      <c r="M100" s="37"/>
      <c r="N100" s="40"/>
      <c r="O100" s="37"/>
      <c r="P100" s="37"/>
      <c r="Q100" s="46"/>
      <c r="R100" s="43"/>
    </row>
    <row r="101" spans="1:18" ht="23.25" customHeight="1">
      <c r="A101" s="47"/>
      <c r="B101" s="85"/>
      <c r="C101" s="42"/>
      <c r="D101" s="42"/>
      <c r="E101" s="43"/>
      <c r="F101" s="43"/>
      <c r="G101" s="44"/>
      <c r="H101" s="44"/>
      <c r="I101" s="44"/>
      <c r="J101" s="39"/>
      <c r="K101" s="88"/>
      <c r="L101" s="88"/>
      <c r="M101" s="88"/>
      <c r="N101" s="88"/>
      <c r="O101" s="88"/>
      <c r="P101" s="48"/>
      <c r="Q101" s="46"/>
      <c r="R101" s="43"/>
    </row>
    <row r="102" spans="1:18" ht="23.25" customHeight="1">
      <c r="A102" s="47"/>
      <c r="B102" s="85"/>
      <c r="C102" s="42"/>
      <c r="D102" s="42"/>
      <c r="E102" s="43"/>
      <c r="F102" s="43"/>
      <c r="G102" s="44"/>
      <c r="H102" s="44"/>
      <c r="I102" s="44"/>
      <c r="J102" s="39"/>
      <c r="K102" s="37"/>
      <c r="L102" s="37"/>
      <c r="M102" s="37"/>
      <c r="N102" s="37"/>
      <c r="O102" s="37"/>
      <c r="P102" s="37"/>
      <c r="Q102" s="46"/>
      <c r="R102" s="43"/>
    </row>
    <row r="103" spans="1:18" ht="23.25" customHeight="1">
      <c r="J103" s="39"/>
      <c r="K103" s="33"/>
      <c r="L103" s="33"/>
      <c r="M103" s="33"/>
      <c r="N103" s="35"/>
      <c r="O103" s="33"/>
      <c r="P103" s="48"/>
      <c r="Q103" s="48"/>
    </row>
    <row r="104" spans="1:18" ht="23.25" customHeight="1">
      <c r="J104" s="32"/>
      <c r="K104" s="34"/>
      <c r="L104" s="34"/>
      <c r="M104" s="49"/>
      <c r="N104" s="49"/>
      <c r="O104" s="45"/>
      <c r="P104" s="37"/>
      <c r="Q104" s="48"/>
    </row>
    <row r="105" spans="1:18" ht="23.25" customHeight="1">
      <c r="J105" s="46"/>
      <c r="K105" s="86"/>
      <c r="L105" s="86"/>
      <c r="M105" s="86"/>
      <c r="N105" s="86"/>
      <c r="O105" s="45"/>
      <c r="P105" s="48"/>
      <c r="Q105" s="48"/>
    </row>
    <row r="106" spans="1:18" ht="23.25" customHeight="1">
      <c r="J106" s="46"/>
      <c r="K106" s="86"/>
      <c r="L106" s="86"/>
      <c r="M106" s="86"/>
      <c r="N106" s="86"/>
      <c r="O106" s="37"/>
      <c r="P106" s="37"/>
      <c r="Q106" s="48"/>
    </row>
    <row r="107" spans="1:18" ht="27.75">
      <c r="J107" s="46"/>
      <c r="K107" s="86"/>
      <c r="L107" s="86"/>
      <c r="M107" s="86"/>
      <c r="N107" s="86"/>
      <c r="O107" s="48"/>
    </row>
    <row r="108" spans="1:18" ht="27.75">
      <c r="J108" s="46"/>
      <c r="K108" s="86"/>
      <c r="L108" s="86"/>
      <c r="M108" s="86"/>
      <c r="N108" s="86"/>
      <c r="O108" s="37"/>
      <c r="P108" s="37"/>
    </row>
    <row r="109" spans="1:18" ht="27.75">
      <c r="J109" s="48"/>
      <c r="K109" s="86"/>
      <c r="L109" s="86"/>
      <c r="M109" s="86"/>
      <c r="N109" s="86"/>
      <c r="O109" s="48"/>
    </row>
    <row r="110" spans="1:18" ht="27.75">
      <c r="J110" s="48"/>
      <c r="K110" s="86"/>
      <c r="L110" s="86"/>
      <c r="M110" s="86"/>
      <c r="N110" s="86"/>
      <c r="O110" s="37"/>
    </row>
    <row r="111" spans="1:18" ht="27.75">
      <c r="J111" s="48"/>
      <c r="K111" s="86"/>
      <c r="L111" s="86"/>
      <c r="M111" s="86"/>
      <c r="N111" s="86"/>
      <c r="O111" s="48"/>
    </row>
    <row r="112" spans="1:18" ht="27.75">
      <c r="J112" s="48"/>
      <c r="K112" s="86"/>
      <c r="L112" s="86"/>
      <c r="M112" s="86"/>
      <c r="N112" s="86"/>
      <c r="O112" s="37"/>
    </row>
    <row r="113" spans="11:15" ht="27.75">
      <c r="K113" s="86"/>
      <c r="L113" s="86"/>
      <c r="M113" s="86"/>
      <c r="N113" s="86"/>
    </row>
    <row r="114" spans="11:15" ht="27.75">
      <c r="K114" s="86"/>
      <c r="L114" s="86"/>
      <c r="M114" s="86"/>
      <c r="N114" s="86"/>
      <c r="O114" s="37"/>
    </row>
    <row r="138" spans="1:18">
      <c r="A138" s="41"/>
      <c r="B138" s="85"/>
      <c r="C138" s="41"/>
      <c r="D138" s="41"/>
      <c r="E138" s="41"/>
      <c r="F138" s="41"/>
      <c r="G138" s="41"/>
      <c r="H138" s="41"/>
      <c r="I138" s="41"/>
      <c r="P138" s="41"/>
      <c r="Q138" s="41"/>
      <c r="R138" s="41"/>
    </row>
    <row r="139" spans="1:18">
      <c r="A139" s="41"/>
      <c r="B139" s="85"/>
      <c r="C139" s="41"/>
      <c r="D139" s="41"/>
      <c r="E139" s="41"/>
      <c r="F139" s="41"/>
      <c r="G139" s="41"/>
      <c r="H139" s="41"/>
      <c r="I139" s="41"/>
      <c r="P139" s="41"/>
      <c r="Q139" s="41"/>
      <c r="R139" s="41"/>
    </row>
    <row r="140" spans="1:18">
      <c r="A140" s="41"/>
      <c r="B140" s="85"/>
      <c r="C140" s="41"/>
      <c r="D140" s="41"/>
      <c r="E140" s="41"/>
      <c r="F140" s="41"/>
      <c r="G140" s="41"/>
      <c r="H140" s="41"/>
      <c r="I140" s="41"/>
      <c r="P140" s="41"/>
      <c r="Q140" s="41"/>
      <c r="R140" s="41"/>
    </row>
    <row r="144" spans="1:18">
      <c r="J144" s="41"/>
      <c r="K144" s="41"/>
      <c r="L144" s="41"/>
      <c r="M144" s="41"/>
      <c r="N144" s="41"/>
      <c r="O144" s="41"/>
    </row>
    <row r="145" spans="10:15">
      <c r="J145" s="41"/>
      <c r="K145" s="41"/>
      <c r="L145" s="41"/>
      <c r="M145" s="41"/>
      <c r="N145" s="41"/>
      <c r="O145" s="41"/>
    </row>
    <row r="146" spans="10:15">
      <c r="J146" s="41"/>
      <c r="K146" s="41"/>
      <c r="L146" s="41"/>
      <c r="M146" s="41"/>
      <c r="N146" s="41"/>
      <c r="O146" s="41"/>
    </row>
  </sheetData>
  <mergeCells count="24">
    <mergeCell ref="K101:O101"/>
    <mergeCell ref="A1:R1"/>
    <mergeCell ref="A2:R2"/>
    <mergeCell ref="A3:R3"/>
    <mergeCell ref="A4:R4"/>
    <mergeCell ref="C7:F7"/>
    <mergeCell ref="G7:J7"/>
    <mergeCell ref="K7:N7"/>
    <mergeCell ref="O7:R7"/>
    <mergeCell ref="K93:N93"/>
    <mergeCell ref="K94:O94"/>
    <mergeCell ref="K96:N96"/>
    <mergeCell ref="K97:O97"/>
    <mergeCell ref="K99:O99"/>
    <mergeCell ref="K111:N111"/>
    <mergeCell ref="K112:N112"/>
    <mergeCell ref="K113:N113"/>
    <mergeCell ref="K114:N114"/>
    <mergeCell ref="K105:N105"/>
    <mergeCell ref="K106:N106"/>
    <mergeCell ref="K107:N107"/>
    <mergeCell ref="K108:N108"/>
    <mergeCell ref="K109:N109"/>
    <mergeCell ref="K110:N110"/>
  </mergeCells>
  <pageMargins left="0.31496062992125984" right="0.15748031496062992" top="0.74803149606299213" bottom="0.4" header="0.31496062992125984" footer="0.31496062992125984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selection activeCell="B7" sqref="B7"/>
    </sheetView>
  </sheetViews>
  <sheetFormatPr defaultRowHeight="15"/>
  <sheetData>
    <row r="1" spans="1:2" ht="24.75" thickBot="1">
      <c r="A1" s="71">
        <v>978</v>
      </c>
      <c r="B1" s="76">
        <v>1250</v>
      </c>
    </row>
    <row r="2" spans="1:2" ht="24.75" thickBot="1">
      <c r="A2" s="72">
        <v>2889.6</v>
      </c>
      <c r="B2" s="74">
        <v>5268</v>
      </c>
    </row>
    <row r="3" spans="1:2" ht="24.75" thickBot="1">
      <c r="A3" s="74">
        <v>3000</v>
      </c>
      <c r="B3" s="74">
        <v>2000</v>
      </c>
    </row>
    <row r="4" spans="1:2" ht="24.75" thickBot="1">
      <c r="A4" s="74">
        <v>7600</v>
      </c>
      <c r="B4" s="75">
        <v>540</v>
      </c>
    </row>
    <row r="5" spans="1:2" ht="24.75" thickBot="1">
      <c r="A5" s="74">
        <v>6000</v>
      </c>
      <c r="B5" s="77">
        <v>7032</v>
      </c>
    </row>
    <row r="6" spans="1:2" ht="24.75" thickBot="1">
      <c r="A6" s="74">
        <v>4000</v>
      </c>
      <c r="B6" s="77">
        <v>1000</v>
      </c>
    </row>
    <row r="7" spans="1:2" ht="24.75" thickBot="1">
      <c r="A7" s="74">
        <v>1056</v>
      </c>
      <c r="B7" s="73">
        <f>SUM(B1:B6)</f>
        <v>17090</v>
      </c>
    </row>
    <row r="8" spans="1:2" ht="24.75" thickBot="1">
      <c r="A8" s="74">
        <v>3249</v>
      </c>
    </row>
    <row r="9" spans="1:2" ht="24.75" thickBot="1">
      <c r="A9" s="74">
        <v>5000</v>
      </c>
    </row>
    <row r="10" spans="1:2" ht="24.75" thickBot="1">
      <c r="A10" s="75">
        <v>810</v>
      </c>
    </row>
    <row r="11" spans="1:2">
      <c r="A11">
        <f>SUM(A1:A10)</f>
        <v>34582.6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วัสดุงปม.</vt:lpstr>
      <vt:lpstr>วัสดุ งน.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ธีระพันธ์ ประทุมมาศ</cp:lastModifiedBy>
  <cp:lastPrinted>2023-09-28T09:19:40Z</cp:lastPrinted>
  <dcterms:created xsi:type="dcterms:W3CDTF">2019-09-24T02:25:22Z</dcterms:created>
  <dcterms:modified xsi:type="dcterms:W3CDTF">2023-10-19T02:49:15Z</dcterms:modified>
</cp:coreProperties>
</file>